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OneDrive\Documents\Riverside Feeds, LLC\"/>
    </mc:Choice>
  </mc:AlternateContent>
  <xr:revisionPtr revIDLastSave="743" documentId="8_{37748C48-EDA8-4D91-BDE1-B7266941815A}" xr6:coauthVersionLast="45" xr6:coauthVersionMax="45" xr10:uidLastSave="{A29E3513-54C7-43B9-AE83-F6E8D968D926}"/>
  <bookViews>
    <workbookView xWindow="-120" yWindow="-120" windowWidth="24240" windowHeight="13140" activeTab="1" xr2:uid="{00000000-000D-0000-FFFF-FFFF00000000}"/>
  </bookViews>
  <sheets>
    <sheet name="Bag &amp; Bulk" sheetId="1" r:id="rId1"/>
    <sheet name="Retail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J53" i="1" l="1"/>
  <c r="J54" i="1"/>
  <c r="J55" i="1"/>
  <c r="J52" i="1"/>
  <c r="J51" i="1"/>
  <c r="J26" i="1" l="1"/>
  <c r="D51" i="1"/>
  <c r="D46" i="1" l="1"/>
  <c r="J24" i="1"/>
  <c r="D44" i="1" l="1"/>
  <c r="D47" i="1"/>
  <c r="J21" i="1" l="1"/>
  <c r="J20" i="1"/>
  <c r="D21" i="1" l="1"/>
  <c r="D50" i="1"/>
  <c r="D37" i="1" l="1"/>
  <c r="D38" i="1"/>
  <c r="J41" i="1" l="1"/>
  <c r="J14" i="1"/>
  <c r="D19" i="1" l="1"/>
  <c r="D48" i="1" l="1"/>
  <c r="J37" i="1"/>
  <c r="J27" i="1" l="1"/>
  <c r="D49" i="1" l="1"/>
  <c r="D12" i="1" l="1"/>
  <c r="D10" i="1"/>
  <c r="D20" i="1" l="1"/>
  <c r="D45" i="1" l="1"/>
  <c r="J18" i="1" l="1"/>
  <c r="J13" i="1"/>
  <c r="D42" i="1"/>
  <c r="D41" i="1"/>
  <c r="J35" i="1" l="1"/>
  <c r="J31" i="1" l="1"/>
  <c r="D15" i="1" l="1"/>
  <c r="D17" i="1"/>
  <c r="D22" i="1"/>
  <c r="D23" i="1"/>
  <c r="D27" i="1"/>
  <c r="D9" i="1"/>
  <c r="D11" i="1"/>
  <c r="D13" i="1"/>
  <c r="D25" i="1"/>
  <c r="D14" i="1"/>
  <c r="J11" i="1"/>
  <c r="J12" i="1"/>
  <c r="J19" i="1"/>
  <c r="J47" i="1" l="1"/>
  <c r="D29" i="1"/>
  <c r="J39" i="1"/>
  <c r="J42" i="1"/>
  <c r="J43" i="1"/>
  <c r="J44" i="1"/>
  <c r="J45" i="1"/>
  <c r="J48" i="1"/>
  <c r="J36" i="1"/>
  <c r="J34" i="1"/>
  <c r="J33" i="1"/>
  <c r="J23" i="1"/>
  <c r="J22" i="1"/>
  <c r="J15" i="1"/>
  <c r="J10" i="1"/>
  <c r="J9" i="1"/>
  <c r="D35" i="1"/>
  <c r="D36" i="1"/>
  <c r="D39" i="1"/>
  <c r="D40" i="1"/>
  <c r="D16" i="1"/>
  <c r="D18" i="1"/>
  <c r="J38" i="1"/>
  <c r="D30" i="1"/>
  <c r="D31" i="1"/>
  <c r="D33" i="1"/>
  <c r="D24" i="1"/>
  <c r="D26" i="1"/>
  <c r="J30" i="1"/>
</calcChain>
</file>

<file path=xl/sharedStrings.xml><?xml version="1.0" encoding="utf-8"?>
<sst xmlns="http://schemas.openxmlformats.org/spreadsheetml/2006/main" count="440" uniqueCount="336">
  <si>
    <t>PRODUCT</t>
  </si>
  <si>
    <t>PRICE</t>
  </si>
  <si>
    <t>RF Farmix Starter Premix</t>
  </si>
  <si>
    <t>RF Cattle 2-1 Mineral</t>
  </si>
  <si>
    <t>RF Sow Boost</t>
  </si>
  <si>
    <t>Shell &amp; Bone Meal</t>
  </si>
  <si>
    <t>Sodium Bicarbonate</t>
  </si>
  <si>
    <t>Organic ADE Mineral</t>
  </si>
  <si>
    <t>Fertrell Swine Grower</t>
  </si>
  <si>
    <t xml:space="preserve">Fertrell Sow Premix </t>
  </si>
  <si>
    <t>Fertrell RC Gold 4x</t>
  </si>
  <si>
    <t>Fertrell Fishmeal</t>
  </si>
  <si>
    <t>lb</t>
  </si>
  <si>
    <t>gal</t>
  </si>
  <si>
    <t>Soybean Meal</t>
  </si>
  <si>
    <t>Soy Pro 40 Meal</t>
  </si>
  <si>
    <t>Soy Pro 50 Meal</t>
  </si>
  <si>
    <t>$Call</t>
  </si>
  <si>
    <t>Opro 20</t>
  </si>
  <si>
    <t>Opro 40</t>
  </si>
  <si>
    <t>Opro 50</t>
  </si>
  <si>
    <t>Steamed Rolled Oats</t>
  </si>
  <si>
    <t>PreWean 22 Pellets</t>
  </si>
  <si>
    <t>Dried Buttermilk Powder</t>
  </si>
  <si>
    <t>Hog Feeds (all stages)</t>
  </si>
  <si>
    <t>Dr. Paul's Aloe Pellets</t>
  </si>
  <si>
    <t>Layer Pellets</t>
  </si>
  <si>
    <t>PER #</t>
  </si>
  <si>
    <t>Apple Cider Vinegar(32#)</t>
  </si>
  <si>
    <t>Apple Cider Vinegar (440#)</t>
  </si>
  <si>
    <t>Apple Cider Vinegar (32#)</t>
  </si>
  <si>
    <t>Qty</t>
  </si>
  <si>
    <t>64 Ounce Refill</t>
  </si>
  <si>
    <t>Super Wound Spray - 22 oz</t>
  </si>
  <si>
    <t>32 Ounce</t>
  </si>
  <si>
    <t>Savvy Udder - 16 Ounce</t>
  </si>
  <si>
    <t>Koozie</t>
  </si>
  <si>
    <t>Savvy Wound - 16 Ounce</t>
  </si>
  <si>
    <t>Baseball Cap</t>
  </si>
  <si>
    <t>S&amp;G Pills  -  20 Capsules</t>
  </si>
  <si>
    <t>Long Sleeve T-Shirt</t>
  </si>
  <si>
    <t xml:space="preserve">T-Shirt </t>
  </si>
  <si>
    <t>Protect Her  -  16 Ounce</t>
  </si>
  <si>
    <t>Riverside Feeds Apparel:</t>
  </si>
  <si>
    <t>Poke Oil - 8 Ounce</t>
  </si>
  <si>
    <t>Pig Aide/Pig Pump  -  16 Ounce</t>
  </si>
  <si>
    <t>Equine Kelp  -  6.6#</t>
  </si>
  <si>
    <t>OLS-M  -  8 Ounce</t>
  </si>
  <si>
    <t>Nature's Cycle H  -  8 Ounce</t>
  </si>
  <si>
    <t>Replacement Part Package</t>
  </si>
  <si>
    <t>Triple Drinker, Double Side</t>
  </si>
  <si>
    <t>Herbaloe - 32 Ounce</t>
  </si>
  <si>
    <t>Garlic  -  8 Ounce</t>
  </si>
  <si>
    <t>Double Drinker, Double Side</t>
  </si>
  <si>
    <t>Fresh Cow Bolus  -  20 ct</t>
  </si>
  <si>
    <t>Foot Fix Spray  -  32 Ounce</t>
  </si>
  <si>
    <t>Single Drinker, Single Side</t>
  </si>
  <si>
    <t>FLC  -  8 Ounce</t>
  </si>
  <si>
    <t>FEV-4  -  8 ounce</t>
  </si>
  <si>
    <t>Eliminate Bolus - 25 Ct.</t>
  </si>
  <si>
    <t>Heating Element (1,2 and 4 Drink)</t>
  </si>
  <si>
    <t>Electra Lytes - 4#</t>
  </si>
  <si>
    <t>Long Float</t>
  </si>
  <si>
    <t>Short Float</t>
  </si>
  <si>
    <t>Rubber Flush Plug</t>
  </si>
  <si>
    <t>Valve</t>
  </si>
  <si>
    <t>Downer Plus - 25 ct</t>
  </si>
  <si>
    <t>Thermostat</t>
  </si>
  <si>
    <t>Detox Plus - 25 Bolus</t>
  </si>
  <si>
    <t>Smidley Parts:</t>
  </si>
  <si>
    <t>DeLice &amp; Mange Spray 32 Oz</t>
  </si>
  <si>
    <t>Comfrey - 8 ounce</t>
  </si>
  <si>
    <t>Udder Infusion Canular - Single</t>
  </si>
  <si>
    <t>Comfort Bolus - 20 ct</t>
  </si>
  <si>
    <t>Digital Thermometer</t>
  </si>
  <si>
    <t>Cocci - Blast  -  60 ct</t>
  </si>
  <si>
    <t>Pipettes  -  3 Singles</t>
  </si>
  <si>
    <t>5 Quart</t>
  </si>
  <si>
    <t>Syringe  -  140cc</t>
  </si>
  <si>
    <t>CGS - 60 ounce</t>
  </si>
  <si>
    <t>Tincture Syringes  -  6cc</t>
  </si>
  <si>
    <t>32 ounce</t>
  </si>
  <si>
    <t>Bolus Gun/Calf</t>
  </si>
  <si>
    <t>8 ounce</t>
  </si>
  <si>
    <t>Bolus Gun/Cow</t>
  </si>
  <si>
    <t>CEG - 2 ounce</t>
  </si>
  <si>
    <t>Replacement Nipple for Bucket</t>
  </si>
  <si>
    <t>Calf Feeding Bucket w/Nipple</t>
  </si>
  <si>
    <t>Caulophyllum - 4 ounce</t>
  </si>
  <si>
    <t>Replacement Nipple</t>
  </si>
  <si>
    <t>Gallon</t>
  </si>
  <si>
    <t>3 Qt Calf Bottle/Nipple Set</t>
  </si>
  <si>
    <t>Flexible Bandage (4"x5yds.)</t>
  </si>
  <si>
    <t>Calf Ease - 30 Capsules</t>
  </si>
  <si>
    <t>$12/Case</t>
  </si>
  <si>
    <t>(Blue, Red, Green, Orange)</t>
  </si>
  <si>
    <t>Boost-Her - 25 Capsules</t>
  </si>
  <si>
    <t>$1.50/Stick</t>
  </si>
  <si>
    <t>All Weather Livestock Marker</t>
  </si>
  <si>
    <t>B-Well - 25 ct. Cows</t>
  </si>
  <si>
    <t>Supplies:</t>
  </si>
  <si>
    <t>Arnica Tincture - 8 ounce</t>
  </si>
  <si>
    <t>Antioxidant Blend - 8ounce</t>
  </si>
  <si>
    <t>Sepia - 1 Ounce</t>
  </si>
  <si>
    <t>50# Bag</t>
  </si>
  <si>
    <t>Homeopathy:   Apis - 1 Ounce</t>
  </si>
  <si>
    <t>25# Pail</t>
  </si>
  <si>
    <t>Whey OL  -  450ml</t>
  </si>
  <si>
    <t>Aloe Pellets - 3.5 #</t>
  </si>
  <si>
    <t>Aloe C - Gallon</t>
  </si>
  <si>
    <t>Wellness Tonic  -  Gallon</t>
  </si>
  <si>
    <t>16 OUNCE</t>
  </si>
  <si>
    <t>3 Gallon</t>
  </si>
  <si>
    <t>ABC Relief - 12 PACK</t>
  </si>
  <si>
    <t>Swine-X  -  60 Ounce</t>
  </si>
  <si>
    <t xml:space="preserve">Dr. Paul's Book </t>
  </si>
  <si>
    <t>Dr. Paul's Lab:</t>
  </si>
  <si>
    <t>Diatomaceous Earth - 50#</t>
  </si>
  <si>
    <t>Mistral - 55#</t>
  </si>
  <si>
    <t>Shavings &amp; Pet Food:</t>
  </si>
  <si>
    <t>White Barn Lime - 50#</t>
  </si>
  <si>
    <t>Oyster Shells - 50#</t>
  </si>
  <si>
    <t>SunCoast Pine - 25# (12 cu ft)</t>
  </si>
  <si>
    <t>Blue bag water softener salt - 50#</t>
  </si>
  <si>
    <t>Yellow bag softener salt - 50#</t>
  </si>
  <si>
    <t>Tuffy's Adult Gold Dog Food - 40#</t>
  </si>
  <si>
    <t>Tuffy's Adult Cat Food - 40#</t>
  </si>
  <si>
    <t>FERTRELL PRODUCTS</t>
  </si>
  <si>
    <t>RIVERSIDE'S PREMIX PACKS</t>
  </si>
  <si>
    <t>Iron Sulfate</t>
  </si>
  <si>
    <t>Magnesium Oxide</t>
  </si>
  <si>
    <t>Selenium 0.02%</t>
  </si>
  <si>
    <t>Selenium 0.06%</t>
  </si>
  <si>
    <t>Vitamin E 20,000</t>
  </si>
  <si>
    <t>All-Tech Allzyme Veg Pro</t>
  </si>
  <si>
    <t>Biotin 100</t>
  </si>
  <si>
    <t>Dicalcium Phosphate</t>
  </si>
  <si>
    <t>Calcium Carbonate</t>
  </si>
  <si>
    <t>Sodium Bentonite</t>
  </si>
  <si>
    <t>Organic Calsporin</t>
  </si>
  <si>
    <t>LT Solution - 8 Ounce</t>
  </si>
  <si>
    <t>Poultry-X - 60 Ounce</t>
  </si>
  <si>
    <t xml:space="preserve">                      5 Quart</t>
  </si>
  <si>
    <t xml:space="preserve">                      3 Gallon</t>
  </si>
  <si>
    <t>KetoCare - 20 ct</t>
  </si>
  <si>
    <t>Detox Bulk - 1 Gallon</t>
  </si>
  <si>
    <t xml:space="preserve">                      8 Ounce</t>
  </si>
  <si>
    <t>Price:</t>
  </si>
  <si>
    <t>ID Number:</t>
  </si>
  <si>
    <t xml:space="preserve">                           64 Ounce  </t>
  </si>
  <si>
    <t>Calf Start - 32 ounce</t>
  </si>
  <si>
    <t>Red - 4500, Blue - 4505</t>
  </si>
  <si>
    <t>Green - 4510, Orange - 4515</t>
  </si>
  <si>
    <t>1 - 4105, 2 - 4110, 4 - 4115</t>
  </si>
  <si>
    <t>Shoo-Fly Concentrate - 32 Ounce</t>
  </si>
  <si>
    <t>Shoo-Fly Spray - 32 Ounce</t>
  </si>
  <si>
    <t xml:space="preserve">                              Gallon Refill</t>
  </si>
  <si>
    <t>Fertrell:</t>
  </si>
  <si>
    <t xml:space="preserve">Pyganic 5.0 conc - 1 quart </t>
  </si>
  <si>
    <t>Pure Spray - 2.5 Gallon</t>
  </si>
  <si>
    <t>Nature's Avenger - 24 Ounce Spray</t>
  </si>
  <si>
    <t xml:space="preserve">                           15#</t>
  </si>
  <si>
    <t xml:space="preserve">                                 64 Ounce Refill</t>
  </si>
  <si>
    <t>Poultry Plus - 64 Ounce</t>
  </si>
  <si>
    <t>Pinkeye Drops - 8 Ounce</t>
  </si>
  <si>
    <t>FEV-4 - 2 ounce</t>
  </si>
  <si>
    <t>Easy Life - 2 Ounce</t>
  </si>
  <si>
    <t xml:space="preserve">                      4 Ounce</t>
  </si>
  <si>
    <t>Will John  -  2 Ounce</t>
  </si>
  <si>
    <t xml:space="preserve">                        8 Ounce</t>
  </si>
  <si>
    <t>Dull It - 2 Ounce</t>
  </si>
  <si>
    <t>Smidley Drinkers (USED, With New Parts)</t>
  </si>
  <si>
    <t>Poultry Grit #2 medium - 50#</t>
  </si>
  <si>
    <t>Fertrell Horse Power Mineral</t>
  </si>
  <si>
    <t>Fertrell Poultry NB w/o Meth</t>
  </si>
  <si>
    <t>Horse Mix 12% Pellets</t>
  </si>
  <si>
    <t>Chick Starter Crumbles</t>
  </si>
  <si>
    <t>Calf Starter 14% Pellets</t>
  </si>
  <si>
    <t>REDMOND PRODUCTS</t>
  </si>
  <si>
    <t>Pyganic 1.4 conc - 1 quart</t>
  </si>
  <si>
    <t>Orange Guard 24 Ounce Spray</t>
  </si>
  <si>
    <t>Redmond Udder Mud 16 ounce</t>
  </si>
  <si>
    <t>Conditioner Coarse</t>
  </si>
  <si>
    <t>10000-12pk</t>
  </si>
  <si>
    <t>10000-16oz</t>
  </si>
  <si>
    <t>10500-1G</t>
  </si>
  <si>
    <t>10510-3.5lbs</t>
  </si>
  <si>
    <t>10510-25lbs</t>
  </si>
  <si>
    <t>10510-50lbs</t>
  </si>
  <si>
    <t>10020-8oz</t>
  </si>
  <si>
    <t>10030-8oz</t>
  </si>
  <si>
    <t>10820-25COW</t>
  </si>
  <si>
    <t>10840-25C</t>
  </si>
  <si>
    <t>10850-30C</t>
  </si>
  <si>
    <t>10520-64oz</t>
  </si>
  <si>
    <t>10520-1G</t>
  </si>
  <si>
    <t>10090-4oz</t>
  </si>
  <si>
    <t>10090-8oz</t>
  </si>
  <si>
    <t>10110-2oz</t>
  </si>
  <si>
    <t>10110-8oz</t>
  </si>
  <si>
    <t>10110-32oz</t>
  </si>
  <si>
    <t>10530-60oz</t>
  </si>
  <si>
    <t>10530-5qt</t>
  </si>
  <si>
    <t>10530-15lbs</t>
  </si>
  <si>
    <t>10870-60C</t>
  </si>
  <si>
    <t>10880-20C</t>
  </si>
  <si>
    <t>10130-8oz</t>
  </si>
  <si>
    <t>10550-32oz</t>
  </si>
  <si>
    <t>10550-64oz</t>
  </si>
  <si>
    <t>10910-25C</t>
  </si>
  <si>
    <t>10920-25C</t>
  </si>
  <si>
    <t>10140-2oz</t>
  </si>
  <si>
    <t>10140-8oz</t>
  </si>
  <si>
    <t>10140-32oz</t>
  </si>
  <si>
    <t>10150-2oz</t>
  </si>
  <si>
    <t>10150-4oz</t>
  </si>
  <si>
    <t>10930-4lbs</t>
  </si>
  <si>
    <t>10940-25ct</t>
  </si>
  <si>
    <t>10180-2oz</t>
  </si>
  <si>
    <t>10180-8oz</t>
  </si>
  <si>
    <t>10190-8oz</t>
  </si>
  <si>
    <t>10580-32oz</t>
  </si>
  <si>
    <t>10960-20C</t>
  </si>
  <si>
    <t>10210-8oz</t>
  </si>
  <si>
    <t>10590-32oz</t>
  </si>
  <si>
    <t>10985-20C</t>
  </si>
  <si>
    <t>10220-8oz</t>
  </si>
  <si>
    <t>10240-8oz</t>
  </si>
  <si>
    <t>10250-8oz</t>
  </si>
  <si>
    <t>10250-32oz</t>
  </si>
  <si>
    <t>10620-16oz</t>
  </si>
  <si>
    <t>10280-8oz</t>
  </si>
  <si>
    <t>10630-64oz</t>
  </si>
  <si>
    <t>10635-60oz</t>
  </si>
  <si>
    <t>10270-8oz</t>
  </si>
  <si>
    <t>10635-5qt</t>
  </si>
  <si>
    <t>10635-3G</t>
  </si>
  <si>
    <t>10640-16oz</t>
  </si>
  <si>
    <t>10640-32oz</t>
  </si>
  <si>
    <t>10300-20C</t>
  </si>
  <si>
    <t>11000-16oz</t>
  </si>
  <si>
    <t>11010-16oz</t>
  </si>
  <si>
    <t>11010-32oz</t>
  </si>
  <si>
    <t>10660-32oz</t>
  </si>
  <si>
    <t>10650-32oz</t>
  </si>
  <si>
    <t>10650-1G</t>
  </si>
  <si>
    <t>10680-22oz</t>
  </si>
  <si>
    <t>10680-64oz</t>
  </si>
  <si>
    <t>10690-60oz</t>
  </si>
  <si>
    <t>10690-5qt</t>
  </si>
  <si>
    <t>10690-3G</t>
  </si>
  <si>
    <t>10710-1G</t>
  </si>
  <si>
    <t>10350-2oz</t>
  </si>
  <si>
    <t>10350-4oz</t>
  </si>
  <si>
    <t>10350-8oz</t>
  </si>
  <si>
    <t>10730-450ml</t>
  </si>
  <si>
    <t>10360-1oz</t>
  </si>
  <si>
    <t>10361-1oz</t>
  </si>
  <si>
    <t>Broiler Grower Pellets</t>
  </si>
  <si>
    <t>10660-64oz</t>
  </si>
  <si>
    <t xml:space="preserve">                           32 Ounce</t>
  </si>
  <si>
    <t>10090-32oz</t>
  </si>
  <si>
    <t xml:space="preserve">                   8 Ounce</t>
  </si>
  <si>
    <t xml:space="preserve">                   4 Ounce</t>
  </si>
  <si>
    <t>10150-8oz</t>
  </si>
  <si>
    <t>Biofix Plus</t>
  </si>
  <si>
    <t>By-O-Reg Plus</t>
  </si>
  <si>
    <t>Real Salt 26 Ounce Pouch</t>
  </si>
  <si>
    <t>4610-9</t>
  </si>
  <si>
    <t>4610-26</t>
  </si>
  <si>
    <t>Natural TM Salt Block</t>
  </si>
  <si>
    <t>Crystal Creek Super Boost Bulk 5#</t>
  </si>
  <si>
    <t>Plastic Baler Twine 170 ks 7200'</t>
  </si>
  <si>
    <t>Needles (for syringes)</t>
  </si>
  <si>
    <t>$0.20 / Each</t>
  </si>
  <si>
    <t>Natural TM 10 Salt (Bag)</t>
  </si>
  <si>
    <t>Crystal Creek Pivot-FL 5#</t>
  </si>
  <si>
    <t>Organic Dairy 2:1 Mineral</t>
  </si>
  <si>
    <t>Milk Specialties Milk Replacer</t>
  </si>
  <si>
    <t>Fertrell Grazier's Choice</t>
  </si>
  <si>
    <t>Fertrell Sheep Mineral</t>
  </si>
  <si>
    <t>Arnica Ice Lotion - 8 ounce</t>
  </si>
  <si>
    <t xml:space="preserve">                                 16 ounce</t>
  </si>
  <si>
    <t>Hog Starter-Grower 16%</t>
  </si>
  <si>
    <t>Hog Grower-Finisher 14%</t>
  </si>
  <si>
    <t>Knit Away  -  60 Ounce</t>
  </si>
  <si>
    <t>10600-60oz</t>
  </si>
  <si>
    <t>RF Gut Guard</t>
  </si>
  <si>
    <t>Complete Guide to Raising Animals Org.</t>
  </si>
  <si>
    <t>RF Farmix Plain</t>
  </si>
  <si>
    <t>S&amp;G Bulk - 36 Ounce</t>
  </si>
  <si>
    <t>Natural Salt (OMRI)</t>
  </si>
  <si>
    <t>Single Drinker, Double Side</t>
  </si>
  <si>
    <t>2" Ratchet Straps (in case you forget!)</t>
  </si>
  <si>
    <t>SR 65</t>
  </si>
  <si>
    <t>Real Salt Holiday Pack</t>
  </si>
  <si>
    <t>Reed Sedge Peat Humates</t>
  </si>
  <si>
    <t>Other Products:</t>
  </si>
  <si>
    <t>Earth Paste (all flavors)</t>
  </si>
  <si>
    <t>Earth Powder (all flavors)</t>
  </si>
  <si>
    <t>Bentonite Clay (Food Grade)</t>
  </si>
  <si>
    <t>Redmond Human Products:</t>
  </si>
  <si>
    <t>Real Salt Season Salt 32 Ounce</t>
  </si>
  <si>
    <t>L: 170</t>
  </si>
  <si>
    <t xml:space="preserve">   P: 200.00 </t>
  </si>
  <si>
    <t>Bug-A-Boo - 8 Ounce</t>
  </si>
  <si>
    <t>Beef Mineral Mix</t>
  </si>
  <si>
    <t>Goat Mineral</t>
  </si>
  <si>
    <r>
      <t xml:space="preserve">Wildlife Feed - </t>
    </r>
    <r>
      <rPr>
        <b/>
        <sz val="11"/>
        <color rgb="FF0000FF"/>
        <rFont val="Times New Roman"/>
        <family val="1"/>
      </rPr>
      <t>NOW IN STOCK</t>
    </r>
  </si>
  <si>
    <t>Soy Pro 55 Meal</t>
  </si>
  <si>
    <t>Alfalfa Meal - or - Pellets</t>
  </si>
  <si>
    <t>Real Salt  10 Ounce Shaker</t>
  </si>
  <si>
    <t>Wildlife Trophy Rock (salt rock)</t>
  </si>
  <si>
    <t>Non-GMO Soybean Oil (32#)</t>
  </si>
  <si>
    <t>Real Salt Flavored Season Salts 8.25 Ounce</t>
  </si>
  <si>
    <t>Oat Mill Run Pellets</t>
  </si>
  <si>
    <t>MICRO INGREDIENTS</t>
  </si>
  <si>
    <t>Soybean Oil  (32#)</t>
  </si>
  <si>
    <r>
      <t>**</t>
    </r>
    <r>
      <rPr>
        <i/>
        <sz val="13"/>
        <color theme="1"/>
        <rFont val="Times New Roman"/>
        <family val="1"/>
      </rPr>
      <t>Prices are subject to change without notice</t>
    </r>
    <r>
      <rPr>
        <sz val="13"/>
        <color rgb="FFFF0000"/>
        <rFont val="Times New Roman"/>
        <family val="1"/>
      </rPr>
      <t>**</t>
    </r>
  </si>
  <si>
    <t>Acadian Kelp</t>
  </si>
  <si>
    <t>Liquid Molasses</t>
  </si>
  <si>
    <t>Rumapro Soy Hulls</t>
  </si>
  <si>
    <t>ORGANIC PRODUCTS</t>
  </si>
  <si>
    <t>NON-GMO PRODUCTS</t>
  </si>
  <si>
    <t>Pelleting (1 ton min.)</t>
  </si>
  <si>
    <r>
      <t xml:space="preserve">Crumbling </t>
    </r>
    <r>
      <rPr>
        <sz val="10"/>
        <color theme="1"/>
        <rFont val="Times New Roman"/>
        <family val="1"/>
      </rPr>
      <t>(additional to pelleting)</t>
    </r>
  </si>
  <si>
    <t>Grinding/Mixing</t>
  </si>
  <si>
    <t>50# Feed Sack Bagging</t>
  </si>
  <si>
    <t>2000# Poly Tote Bagging</t>
  </si>
  <si>
    <t>CUSTOM SERVICES</t>
  </si>
  <si>
    <t>Apple Cider Vinegar (8#)</t>
  </si>
  <si>
    <t>Garlic Oil - 8 Ounce</t>
  </si>
  <si>
    <t>Apple Cider Vinegar (Organic) - 1 Gal</t>
  </si>
  <si>
    <t>.</t>
  </si>
  <si>
    <t>CEG Switchel - 32 ounce</t>
  </si>
  <si>
    <t>Tom's Stomach Health - 8 ounce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</si>
</sst>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0"/>
    <numFmt numFmtId="167" formatCode="0.0"/>
  </numFmts>
  <fonts count="31">
    <font>
      <sz val="11"/>
      <color theme="1"/>
      <name val="Baskerville Old Face"/>
      <family val="2"/>
    </font>
    <font>
      <sz val="11"/>
      <color theme="1"/>
      <name val="Calibri"/>
      <family val="2"/>
      <scheme val="minor"/>
    </font>
    <font>
      <u/>
      <sz val="11"/>
      <color theme="10"/>
      <name val="Baskerville Old Face"/>
      <family val="2"/>
    </font>
    <font>
      <sz val="11"/>
      <color theme="1"/>
      <name val="AR ESSENCE"/>
    </font>
    <font>
      <i/>
      <sz val="11"/>
      <color rgb="FFFF0000"/>
      <name val="AR ESSENCE"/>
    </font>
    <font>
      <sz val="11"/>
      <color rgb="FFFF0000"/>
      <name val="AR ESSENCE"/>
    </font>
    <font>
      <sz val="11"/>
      <color theme="1"/>
      <name val="Baskerville Old Face"/>
      <family val="2"/>
    </font>
    <font>
      <sz val="13"/>
      <color theme="1"/>
      <name val="AR ESSENCE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name val="Times New Roman"/>
      <family val="1"/>
    </font>
    <font>
      <i/>
      <sz val="13"/>
      <color theme="1"/>
      <name val="Times New Roman"/>
      <family val="1"/>
    </font>
    <font>
      <sz val="6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badi"/>
      <family val="2"/>
    </font>
    <font>
      <b/>
      <u/>
      <sz val="11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theme="1"/>
      <name val="Abadi"/>
      <family val="2"/>
    </font>
    <font>
      <sz val="8"/>
      <color theme="1"/>
      <name val="Abadi"/>
      <family val="2"/>
    </font>
    <font>
      <b/>
      <sz val="8"/>
      <color theme="1"/>
      <name val="Abadi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Times New Roman"/>
      <family val="1"/>
    </font>
    <font>
      <sz val="8"/>
      <color rgb="FFFF0000"/>
      <name val="Calibri"/>
      <family val="2"/>
      <scheme val="minor"/>
    </font>
    <font>
      <sz val="8.5"/>
      <name val="Calibri"/>
      <family val="2"/>
      <scheme val="minor"/>
    </font>
    <font>
      <b/>
      <sz val="11"/>
      <color rgb="FF0000FF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1" xfId="0" applyFont="1" applyBorder="1"/>
    <xf numFmtId="2" fontId="13" fillId="0" borderId="1" xfId="0" applyNumberFormat="1" applyFont="1" applyBorder="1"/>
    <xf numFmtId="0" fontId="9" fillId="2" borderId="1" xfId="0" applyFont="1" applyFill="1" applyBorder="1"/>
    <xf numFmtId="2" fontId="9" fillId="2" borderId="1" xfId="0" applyNumberFormat="1" applyFont="1" applyFill="1" applyBorder="1"/>
    <xf numFmtId="4" fontId="9" fillId="2" borderId="1" xfId="0" applyNumberFormat="1" applyFont="1" applyFill="1" applyBorder="1"/>
    <xf numFmtId="4" fontId="13" fillId="0" borderId="1" xfId="0" applyNumberFormat="1" applyFont="1" applyBorder="1"/>
    <xf numFmtId="0" fontId="9" fillId="0" borderId="2" xfId="0" applyFont="1" applyBorder="1"/>
    <xf numFmtId="2" fontId="9" fillId="0" borderId="2" xfId="0" applyNumberFormat="1" applyFont="1" applyBorder="1"/>
    <xf numFmtId="4" fontId="9" fillId="0" borderId="2" xfId="0" applyNumberFormat="1" applyFont="1" applyBorder="1"/>
    <xf numFmtId="0" fontId="9" fillId="2" borderId="2" xfId="0" applyFont="1" applyFill="1" applyBorder="1"/>
    <xf numFmtId="2" fontId="9" fillId="2" borderId="2" xfId="0" applyNumberFormat="1" applyFont="1" applyFill="1" applyBorder="1"/>
    <xf numFmtId="4" fontId="9" fillId="2" borderId="2" xfId="0" applyNumberFormat="1" applyFont="1" applyFill="1" applyBorder="1"/>
    <xf numFmtId="0" fontId="9" fillId="0" borderId="1" xfId="0" applyFont="1" applyBorder="1"/>
    <xf numFmtId="4" fontId="9" fillId="0" borderId="1" xfId="0" applyNumberFormat="1" applyFont="1" applyBorder="1"/>
    <xf numFmtId="0" fontId="9" fillId="0" borderId="3" xfId="0" applyFont="1" applyBorder="1"/>
    <xf numFmtId="4" fontId="9" fillId="0" borderId="3" xfId="0" applyNumberFormat="1" applyFont="1" applyBorder="1"/>
    <xf numFmtId="0" fontId="9" fillId="0" borderId="0" xfId="0" applyFont="1" applyAlignment="1">
      <alignment vertical="center"/>
    </xf>
    <xf numFmtId="0" fontId="9" fillId="2" borderId="3" xfId="0" applyFont="1" applyFill="1" applyBorder="1"/>
    <xf numFmtId="4" fontId="9" fillId="2" borderId="3" xfId="0" applyNumberFormat="1" applyFont="1" applyFill="1" applyBorder="1"/>
    <xf numFmtId="0" fontId="9" fillId="0" borderId="0" xfId="0" applyFont="1" applyAlignment="1">
      <alignment horizontal="center"/>
    </xf>
    <xf numFmtId="0" fontId="13" fillId="0" borderId="2" xfId="0" applyFont="1" applyBorder="1"/>
    <xf numFmtId="2" fontId="13" fillId="0" borderId="2" xfId="0" applyNumberFormat="1" applyFont="1" applyBorder="1"/>
    <xf numFmtId="0" fontId="13" fillId="2" borderId="2" xfId="0" applyFont="1" applyFill="1" applyBorder="1"/>
    <xf numFmtId="2" fontId="13" fillId="2" borderId="2" xfId="0" applyNumberFormat="1" applyFont="1" applyFill="1" applyBorder="1"/>
    <xf numFmtId="2" fontId="9" fillId="0" borderId="0" xfId="0" applyNumberFormat="1" applyFont="1"/>
    <xf numFmtId="0" fontId="12" fillId="0" borderId="0" xfId="0" applyFont="1"/>
    <xf numFmtId="0" fontId="1" fillId="0" borderId="0" xfId="3"/>
    <xf numFmtId="0" fontId="15" fillId="0" borderId="0" xfId="3" applyFont="1"/>
    <xf numFmtId="44" fontId="15" fillId="0" borderId="0" xfId="3" applyNumberFormat="1" applyFont="1"/>
    <xf numFmtId="0" fontId="16" fillId="0" borderId="0" xfId="3" applyFont="1"/>
    <xf numFmtId="44" fontId="16" fillId="0" borderId="0" xfId="3" applyNumberFormat="1" applyFont="1"/>
    <xf numFmtId="164" fontId="16" fillId="0" borderId="0" xfId="3" applyNumberFormat="1" applyFont="1"/>
    <xf numFmtId="164" fontId="16" fillId="0" borderId="0" xfId="3" applyNumberFormat="1" applyFont="1" applyAlignment="1">
      <alignment horizontal="right"/>
    </xf>
    <xf numFmtId="0" fontId="17" fillId="0" borderId="0" xfId="3" applyFont="1"/>
    <xf numFmtId="165" fontId="13" fillId="0" borderId="1" xfId="0" applyNumberFormat="1" applyFont="1" applyBorder="1"/>
    <xf numFmtId="166" fontId="9" fillId="2" borderId="1" xfId="0" applyNumberFormat="1" applyFont="1" applyFill="1" applyBorder="1"/>
    <xf numFmtId="4" fontId="9" fillId="0" borderId="0" xfId="0" applyNumberFormat="1" applyFont="1"/>
    <xf numFmtId="0" fontId="13" fillId="0" borderId="3" xfId="0" applyFont="1" applyBorder="1"/>
    <xf numFmtId="4" fontId="13" fillId="0" borderId="2" xfId="0" applyNumberFormat="1" applyFont="1" applyBorder="1"/>
    <xf numFmtId="0" fontId="18" fillId="0" borderId="0" xfId="0" applyFont="1"/>
    <xf numFmtId="2" fontId="13" fillId="0" borderId="0" xfId="0" applyNumberFormat="1" applyFont="1"/>
    <xf numFmtId="0" fontId="13" fillId="0" borderId="0" xfId="0" applyFont="1"/>
    <xf numFmtId="4" fontId="13" fillId="0" borderId="0" xfId="0" applyNumberFormat="1" applyFont="1"/>
    <xf numFmtId="0" fontId="13" fillId="2" borderId="0" xfId="0" applyFont="1" applyFill="1"/>
    <xf numFmtId="0" fontId="16" fillId="0" borderId="0" xfId="3" applyFont="1" applyAlignment="1">
      <alignment horizontal="right"/>
    </xf>
    <xf numFmtId="0" fontId="16" fillId="0" borderId="0" xfId="3" applyFont="1" applyAlignment="1">
      <alignment horizontal="center"/>
    </xf>
    <xf numFmtId="8" fontId="16" fillId="0" borderId="0" xfId="3" applyNumberFormat="1" applyFont="1"/>
    <xf numFmtId="0" fontId="19" fillId="0" borderId="0" xfId="3" applyFont="1"/>
    <xf numFmtId="0" fontId="20" fillId="0" borderId="0" xfId="3" applyFont="1"/>
    <xf numFmtId="0" fontId="13" fillId="2" borderId="1" xfId="0" applyFont="1" applyFill="1" applyBorder="1"/>
    <xf numFmtId="4" fontId="13" fillId="2" borderId="1" xfId="0" applyNumberFormat="1" applyFont="1" applyFill="1" applyBorder="1"/>
    <xf numFmtId="0" fontId="22" fillId="0" borderId="0" xfId="3" applyFont="1"/>
    <xf numFmtId="0" fontId="21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3" fillId="0" borderId="0" xfId="3" applyFont="1"/>
    <xf numFmtId="0" fontId="22" fillId="0" borderId="0" xfId="3" applyFont="1" applyAlignment="1">
      <alignment horizontal="center"/>
    </xf>
    <xf numFmtId="0" fontId="24" fillId="0" borderId="0" xfId="3" applyFont="1"/>
    <xf numFmtId="0" fontId="25" fillId="0" borderId="0" xfId="3" applyFont="1" applyAlignment="1">
      <alignment horizontal="center"/>
    </xf>
    <xf numFmtId="164" fontId="24" fillId="0" borderId="0" xfId="3" applyNumberFormat="1" applyFont="1"/>
    <xf numFmtId="8" fontId="16" fillId="0" borderId="0" xfId="3" applyNumberFormat="1" applyFont="1" applyAlignment="1">
      <alignment horizontal="right"/>
    </xf>
    <xf numFmtId="0" fontId="24" fillId="0" borderId="0" xfId="3" applyFont="1" applyAlignment="1">
      <alignment horizontal="left"/>
    </xf>
    <xf numFmtId="8" fontId="24" fillId="0" borderId="0" xfId="3" applyNumberFormat="1" applyFont="1"/>
    <xf numFmtId="8" fontId="24" fillId="0" borderId="0" xfId="3" applyNumberFormat="1" applyFont="1" applyAlignment="1">
      <alignment horizontal="right"/>
    </xf>
    <xf numFmtId="8" fontId="24" fillId="0" borderId="0" xfId="2" applyNumberFormat="1" applyFont="1"/>
    <xf numFmtId="4" fontId="13" fillId="2" borderId="2" xfId="0" applyNumberFormat="1" applyFont="1" applyFill="1" applyBorder="1"/>
    <xf numFmtId="1" fontId="13" fillId="0" borderId="1" xfId="0" applyNumberFormat="1" applyFont="1" applyBorder="1"/>
    <xf numFmtId="1" fontId="9" fillId="2" borderId="2" xfId="0" applyNumberFormat="1" applyFont="1" applyFill="1" applyBorder="1"/>
    <xf numFmtId="1" fontId="13" fillId="0" borderId="2" xfId="0" applyNumberFormat="1" applyFont="1" applyBorder="1"/>
    <xf numFmtId="1" fontId="9" fillId="0" borderId="2" xfId="0" applyNumberFormat="1" applyFont="1" applyBorder="1"/>
    <xf numFmtId="1" fontId="13" fillId="2" borderId="2" xfId="0" applyNumberFormat="1" applyFont="1" applyFill="1" applyBorder="1"/>
    <xf numFmtId="167" fontId="9" fillId="0" borderId="1" xfId="0" applyNumberFormat="1" applyFont="1" applyBorder="1"/>
    <xf numFmtId="1" fontId="9" fillId="2" borderId="1" xfId="0" applyNumberFormat="1" applyFont="1" applyFill="1" applyBorder="1"/>
    <xf numFmtId="1" fontId="13" fillId="0" borderId="0" xfId="0" applyNumberFormat="1" applyFont="1"/>
    <xf numFmtId="1" fontId="9" fillId="0" borderId="1" xfId="0" applyNumberFormat="1" applyFont="1" applyBorder="1"/>
    <xf numFmtId="1" fontId="9" fillId="2" borderId="3" xfId="0" applyNumberFormat="1" applyFont="1" applyFill="1" applyBorder="1"/>
    <xf numFmtId="1" fontId="9" fillId="0" borderId="3" xfId="0" applyNumberFormat="1" applyFont="1" applyBorder="1"/>
    <xf numFmtId="1" fontId="13" fillId="2" borderId="1" xfId="0" applyNumberFormat="1" applyFont="1" applyFill="1" applyBorder="1"/>
    <xf numFmtId="4" fontId="13" fillId="2" borderId="2" xfId="0" applyNumberFormat="1" applyFont="1" applyFill="1" applyBorder="1" applyAlignment="1">
      <alignment horizontal="right"/>
    </xf>
    <xf numFmtId="2" fontId="13" fillId="2" borderId="1" xfId="0" applyNumberFormat="1" applyFont="1" applyFill="1" applyBorder="1"/>
    <xf numFmtId="0" fontId="26" fillId="2" borderId="1" xfId="0" applyFont="1" applyFill="1" applyBorder="1"/>
    <xf numFmtId="1" fontId="26" fillId="2" borderId="1" xfId="0" applyNumberFormat="1" applyFont="1" applyFill="1" applyBorder="1"/>
    <xf numFmtId="4" fontId="26" fillId="2" borderId="1" xfId="0" applyNumberFormat="1" applyFont="1" applyFill="1" applyBorder="1"/>
    <xf numFmtId="0" fontId="27" fillId="0" borderId="0" xfId="3" applyFont="1"/>
    <xf numFmtId="0" fontId="28" fillId="0" borderId="0" xfId="3" applyFont="1" applyAlignment="1">
      <alignment horizontal="right"/>
    </xf>
    <xf numFmtId="0" fontId="9" fillId="0" borderId="3" xfId="0" applyFont="1" applyFill="1" applyBorder="1"/>
    <xf numFmtId="1" fontId="9" fillId="0" borderId="3" xfId="0" applyNumberFormat="1" applyFont="1" applyFill="1" applyBorder="1"/>
    <xf numFmtId="0" fontId="13" fillId="0" borderId="3" xfId="0" applyFont="1" applyFill="1" applyBorder="1"/>
    <xf numFmtId="4" fontId="9" fillId="0" borderId="3" xfId="0" applyNumberFormat="1" applyFont="1" applyFill="1" applyBorder="1"/>
    <xf numFmtId="2" fontId="13" fillId="2" borderId="0" xfId="0" applyNumberFormat="1" applyFont="1" applyFill="1" applyAlignment="1">
      <alignment horizontal="right"/>
    </xf>
    <xf numFmtId="0" fontId="9" fillId="0" borderId="2" xfId="0" applyFont="1" applyFill="1" applyBorder="1"/>
    <xf numFmtId="1" fontId="9" fillId="0" borderId="2" xfId="0" applyNumberFormat="1" applyFont="1" applyFill="1" applyBorder="1"/>
    <xf numFmtId="2" fontId="9" fillId="0" borderId="2" xfId="0" applyNumberFormat="1" applyFont="1" applyFill="1" applyBorder="1"/>
    <xf numFmtId="0" fontId="9" fillId="0" borderId="0" xfId="0" applyFont="1" applyFill="1"/>
    <xf numFmtId="1" fontId="9" fillId="0" borderId="0" xfId="0" applyNumberFormat="1" applyFont="1" applyFill="1"/>
    <xf numFmtId="166" fontId="13" fillId="2" borderId="2" xfId="0" applyNumberFormat="1" applyFont="1" applyFill="1" applyBorder="1"/>
    <xf numFmtId="0" fontId="26" fillId="0" borderId="1" xfId="0" applyFont="1" applyFill="1" applyBorder="1"/>
    <xf numFmtId="1" fontId="26" fillId="0" borderId="1" xfId="0" applyNumberFormat="1" applyFont="1" applyFill="1" applyBorder="1"/>
    <xf numFmtId="4" fontId="26" fillId="0" borderId="1" xfId="0" applyNumberFormat="1" applyFont="1" applyFill="1" applyBorder="1"/>
    <xf numFmtId="2" fontId="26" fillId="2" borderId="1" xfId="0" applyNumberFormat="1" applyFont="1" applyFill="1" applyBorder="1"/>
    <xf numFmtId="0" fontId="9" fillId="0" borderId="3" xfId="0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/>
    <xf numFmtId="0" fontId="26" fillId="2" borderId="2" xfId="0" applyFont="1" applyFill="1" applyBorder="1"/>
    <xf numFmtId="2" fontId="26" fillId="2" borderId="2" xfId="0" applyNumberFormat="1" applyFont="1" applyFill="1" applyBorder="1"/>
    <xf numFmtId="0" fontId="26" fillId="2" borderId="3" xfId="0" applyFont="1" applyFill="1" applyBorder="1"/>
    <xf numFmtId="1" fontId="26" fillId="2" borderId="3" xfId="0" applyNumberFormat="1" applyFont="1" applyFill="1" applyBorder="1"/>
    <xf numFmtId="2" fontId="26" fillId="2" borderId="3" xfId="0" applyNumberFormat="1" applyFont="1" applyFill="1" applyBorder="1"/>
    <xf numFmtId="4" fontId="26" fillId="2" borderId="3" xfId="0" applyNumberFormat="1" applyFont="1" applyFill="1" applyBorder="1"/>
    <xf numFmtId="4" fontId="9" fillId="0" borderId="2" xfId="0" applyNumberFormat="1" applyFont="1" applyFill="1" applyBorder="1"/>
    <xf numFmtId="0" fontId="13" fillId="0" borderId="2" xfId="0" applyFont="1" applyFill="1" applyBorder="1"/>
    <xf numFmtId="0" fontId="9" fillId="2" borderId="0" xfId="0" applyFont="1" applyFill="1"/>
    <xf numFmtId="1" fontId="9" fillId="2" borderId="0" xfId="0" applyNumberFormat="1" applyFont="1" applyFill="1"/>
    <xf numFmtId="2" fontId="9" fillId="2" borderId="0" xfId="0" applyNumberFormat="1" applyFont="1" applyFill="1"/>
    <xf numFmtId="1" fontId="26" fillId="2" borderId="2" xfId="0" applyNumberFormat="1" applyFont="1" applyFill="1" applyBorder="1"/>
    <xf numFmtId="0" fontId="13" fillId="0" borderId="1" xfId="0" applyFont="1" applyFill="1" applyBorder="1"/>
    <xf numFmtId="4" fontId="11" fillId="0" borderId="0" xfId="0" applyNumberFormat="1" applyFont="1" applyFill="1"/>
    <xf numFmtId="0" fontId="9" fillId="0" borderId="1" xfId="0" applyFont="1" applyFill="1" applyBorder="1"/>
    <xf numFmtId="1" fontId="9" fillId="0" borderId="1" xfId="0" applyNumberFormat="1" applyFont="1" applyFill="1" applyBorder="1"/>
    <xf numFmtId="1" fontId="13" fillId="0" borderId="2" xfId="0" applyNumberFormat="1" applyFont="1" applyFill="1" applyBorder="1"/>
    <xf numFmtId="2" fontId="13" fillId="0" borderId="2" xfId="0" applyNumberFormat="1" applyFont="1" applyFill="1" applyBorder="1"/>
    <xf numFmtId="4" fontId="13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4" fontId="9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4" fontId="13" fillId="0" borderId="2" xfId="0" applyNumberFormat="1" applyFont="1" applyFill="1" applyBorder="1" applyAlignment="1">
      <alignment horizontal="right"/>
    </xf>
    <xf numFmtId="2" fontId="9" fillId="0" borderId="1" xfId="0" applyNumberFormat="1" applyFont="1" applyFill="1" applyBorder="1"/>
    <xf numFmtId="0" fontId="3" fillId="0" borderId="2" xfId="0" applyFont="1" applyFill="1" applyBorder="1"/>
    <xf numFmtId="1" fontId="3" fillId="0" borderId="2" xfId="0" applyNumberFormat="1" applyFont="1" applyFill="1" applyBorder="1"/>
    <xf numFmtId="1" fontId="13" fillId="0" borderId="3" xfId="0" applyNumberFormat="1" applyFont="1" applyFill="1" applyBorder="1"/>
    <xf numFmtId="4" fontId="13" fillId="0" borderId="3" xfId="0" applyNumberFormat="1" applyFont="1" applyFill="1" applyBorder="1"/>
    <xf numFmtId="0" fontId="9" fillId="0" borderId="0" xfId="4" applyNumberFormat="1" applyFont="1"/>
    <xf numFmtId="2" fontId="9" fillId="2" borderId="3" xfId="0" applyNumberFormat="1" applyFont="1" applyFill="1" applyBorder="1"/>
    <xf numFmtId="0" fontId="3" fillId="2" borderId="1" xfId="0" applyFont="1" applyFill="1" applyBorder="1"/>
    <xf numFmtId="0" fontId="9" fillId="0" borderId="2" xfId="0" applyFont="1" applyBorder="1" applyAlignment="1">
      <alignment horizontal="left"/>
    </xf>
    <xf numFmtId="166" fontId="9" fillId="0" borderId="1" xfId="0" applyNumberFormat="1" applyFont="1" applyFill="1" applyBorder="1"/>
    <xf numFmtId="4" fontId="9" fillId="0" borderId="1" xfId="0" applyNumberFormat="1" applyFont="1" applyFill="1" applyBorder="1"/>
    <xf numFmtId="2" fontId="13" fillId="0" borderId="2" xfId="2" applyNumberFormat="1" applyFont="1" applyFill="1" applyBorder="1"/>
    <xf numFmtId="4" fontId="9" fillId="0" borderId="0" xfId="0" applyNumberFormat="1" applyFont="1" applyFill="1" applyAlignment="1">
      <alignment horizontal="right"/>
    </xf>
    <xf numFmtId="0" fontId="9" fillId="2" borderId="0" xfId="0" applyFont="1" applyFill="1" applyBorder="1"/>
    <xf numFmtId="1" fontId="13" fillId="2" borderId="0" xfId="0" applyNumberFormat="1" applyFont="1" applyFill="1"/>
    <xf numFmtId="2" fontId="13" fillId="2" borderId="0" xfId="0" applyNumberFormat="1" applyFont="1" applyFill="1"/>
    <xf numFmtId="0" fontId="26" fillId="0" borderId="2" xfId="0" applyFont="1" applyBorder="1"/>
    <xf numFmtId="2" fontId="26" fillId="0" borderId="2" xfId="0" applyNumberFormat="1" applyFont="1" applyFill="1" applyBorder="1"/>
    <xf numFmtId="2" fontId="26" fillId="0" borderId="2" xfId="0" applyNumberFormat="1" applyFont="1" applyBorder="1"/>
    <xf numFmtId="8" fontId="19" fillId="0" borderId="0" xfId="3" applyNumberFormat="1" applyFont="1" applyAlignment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3" fillId="0" borderId="0" xfId="0" applyFont="1" applyAlignment="1">
      <alignment horizontal="right"/>
    </xf>
    <xf numFmtId="0" fontId="13" fillId="0" borderId="0" xfId="0" applyFont="1" applyFill="1" applyBorder="1"/>
    <xf numFmtId="1" fontId="13" fillId="0" borderId="0" xfId="0" applyNumberFormat="1" applyFont="1" applyFill="1" applyBorder="1"/>
    <xf numFmtId="2" fontId="13" fillId="0" borderId="0" xfId="0" applyNumberFormat="1" applyFont="1" applyFill="1" applyBorder="1"/>
    <xf numFmtId="4" fontId="13" fillId="0" borderId="0" xfId="0" applyNumberFormat="1" applyFont="1" applyFill="1" applyBorder="1"/>
    <xf numFmtId="0" fontId="25" fillId="0" borderId="0" xfId="3" applyFont="1"/>
    <xf numFmtId="0" fontId="19" fillId="0" borderId="0" xfId="3" applyFont="1" applyAlignment="1">
      <alignment horizontal="left"/>
    </xf>
    <xf numFmtId="0" fontId="27" fillId="0" borderId="0" xfId="3" applyFont="1" applyAlignment="1">
      <alignment horizontal="center"/>
    </xf>
    <xf numFmtId="164" fontId="19" fillId="0" borderId="0" xfId="3" applyNumberFormat="1" applyFont="1"/>
  </cellXfs>
  <cellStyles count="5">
    <cellStyle name="Currency" xfId="2" builtinId="4"/>
    <cellStyle name="Hyperlink" xfId="1" builtinId="8"/>
    <cellStyle name="Normal" xfId="0" builtinId="0"/>
    <cellStyle name="Normal 2" xfId="3" xr:uid="{4D4E943D-92BF-41B2-BA57-9F29698D44CE}"/>
    <cellStyle name="Percent" xfId="4" builtinId="5"/>
  </cellStyles>
  <dxfs count="0"/>
  <tableStyles count="0" defaultTableStyle="TableStyleMedium2" defaultPivotStyle="PivotStyleLight16"/>
  <colors>
    <mruColors>
      <color rgb="FF0000FF"/>
      <color rgb="FF00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283029</xdr:colOff>
      <xdr:row>1</xdr:row>
      <xdr:rowOff>57154</xdr:rowOff>
    </xdr:from>
    <xdr:ext cx="3669846" cy="79057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0CC8F51-2F42-4444-BF23-676B9E8B2708}"/>
            </a:ext>
          </a:extLst>
        </xdr:cNvPr>
        <xdr:cNvSpPr/>
      </xdr:nvSpPr>
      <xdr:spPr>
        <a:xfrm>
          <a:off x="2083254" y="238129"/>
          <a:ext cx="3669846" cy="790571"/>
        </a:xfrm>
        <a:prstGeom prst="rect">
          <a:avLst/>
        </a:prstGeom>
        <a:noFill/>
      </xdr:spPr>
      <xdr:txBody>
        <a:bodyPr wrap="square" lIns="0" tIns="0" rIns="0" bIns="0" anchor="t" anchorCtr="1">
          <a:noAutofit/>
        </a:bodyPr>
        <a:lstStyle/>
        <a:p>
          <a:pPr algn="ctr"/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JULIAN" panose="02000000000000000000" pitchFamily="2" charset="0"/>
            </a:rPr>
            <a:t>PRICE</a:t>
          </a:r>
          <a:r>
            <a:rPr lang="en-U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JULIAN" panose="02000000000000000000" pitchFamily="2" charset="0"/>
            </a:rPr>
            <a:t> LIST</a:t>
          </a:r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R JULIAN" panose="02000000000000000000" pitchFamily="2" charset="0"/>
          </a:endParaRPr>
        </a:p>
      </xdr:txBody>
    </xdr:sp>
    <xdr:clientData/>
  </xdr:oneCellAnchor>
  <xdr:twoCellAnchor>
    <xdr:from>
      <xdr:col>0</xdr:col>
      <xdr:colOff>398691</xdr:colOff>
      <xdr:row>51</xdr:row>
      <xdr:rowOff>205467</xdr:rowOff>
    </xdr:from>
    <xdr:to>
      <xdr:col>3</xdr:col>
      <xdr:colOff>703491</xdr:colOff>
      <xdr:row>55</xdr:row>
      <xdr:rowOff>9524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CE42B8-F438-4117-A557-043273672660}"/>
            </a:ext>
          </a:extLst>
        </xdr:cNvPr>
        <xdr:cNvSpPr txBox="1"/>
      </xdr:nvSpPr>
      <xdr:spPr>
        <a:xfrm>
          <a:off x="398691" y="9959067"/>
          <a:ext cx="3295650" cy="64225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solidFill>
                <a:srgbClr val="FF0000"/>
              </a:solidFill>
              <a:latin typeface="AR ESSENCE" panose="02000000000000000000" pitchFamily="2" charset="0"/>
            </a:rPr>
            <a:t>**NEW PRODUCTS LISTED IN 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view="pageLayout" zoomScaleNormal="70" workbookViewId="0">
      <selection activeCell="H4" sqref="H4:K4"/>
    </sheetView>
  </sheetViews>
  <sheetFormatPr defaultColWidth="9.140625" defaultRowHeight="14.25"/>
  <cols>
    <col min="1" max="1" width="27" style="1" customWidth="1"/>
    <col min="2" max="2" width="11.85546875" style="1" bestFit="1" customWidth="1"/>
    <col min="3" max="3" width="4.85546875" style="1" customWidth="1"/>
    <col min="4" max="4" width="10.28515625" style="1" bestFit="1" customWidth="1"/>
    <col min="5" max="5" width="8" style="1" bestFit="1" customWidth="1"/>
    <col min="6" max="6" width="1" style="1" customWidth="1"/>
    <col min="7" max="7" width="29.140625" style="1" customWidth="1"/>
    <col min="8" max="8" width="7" style="1" customWidth="1"/>
    <col min="9" max="9" width="5.140625" style="1" bestFit="1" customWidth="1"/>
    <col min="10" max="10" width="7.5703125" style="1" customWidth="1"/>
    <col min="11" max="11" width="10.42578125" style="1" customWidth="1"/>
    <col min="12" max="16384" width="9.140625" style="1"/>
  </cols>
  <sheetData>
    <row r="1" spans="1:11" s="2" customFormat="1">
      <c r="A1" s="1"/>
      <c r="B1" s="1"/>
      <c r="C1" s="1"/>
      <c r="D1" s="1"/>
      <c r="E1" s="1"/>
      <c r="F1" s="1"/>
      <c r="G1" s="1"/>
      <c r="H1" s="157"/>
      <c r="I1" s="157"/>
      <c r="J1" s="157"/>
      <c r="K1" s="157"/>
    </row>
    <row r="2" spans="1:11" s="2" customFormat="1">
      <c r="A2" s="1"/>
      <c r="B2" s="1"/>
      <c r="C2" s="1"/>
      <c r="D2" s="1"/>
      <c r="E2" s="1"/>
      <c r="F2" s="1"/>
      <c r="G2" s="1"/>
      <c r="H2" s="157"/>
      <c r="I2" s="157"/>
      <c r="J2" s="157"/>
      <c r="K2" s="157"/>
    </row>
    <row r="3" spans="1:11" ht="17.25" customHeight="1">
      <c r="F3" s="2"/>
      <c r="H3" s="157"/>
      <c r="I3" s="157"/>
      <c r="J3" s="157"/>
      <c r="K3" s="157"/>
    </row>
    <row r="4" spans="1:11">
      <c r="B4" s="155"/>
      <c r="C4" s="155"/>
      <c r="D4" s="155"/>
      <c r="E4" s="155"/>
      <c r="F4" s="155"/>
      <c r="G4" s="155"/>
      <c r="H4" s="157"/>
      <c r="I4" s="157"/>
      <c r="J4" s="157"/>
      <c r="K4" s="157"/>
    </row>
    <row r="5" spans="1:11" ht="12" customHeight="1">
      <c r="B5" s="3"/>
      <c r="C5" s="3"/>
      <c r="D5" s="3"/>
      <c r="E5" s="3"/>
      <c r="F5" s="3"/>
      <c r="G5" s="3"/>
      <c r="H5" s="156"/>
      <c r="I5" s="156"/>
      <c r="J5" s="156"/>
      <c r="K5" s="156"/>
    </row>
    <row r="6" spans="1:11" ht="15" customHeight="1">
      <c r="B6" s="155"/>
      <c r="C6" s="155"/>
      <c r="D6" s="155"/>
      <c r="E6" s="155"/>
      <c r="F6" s="155"/>
      <c r="G6" s="155"/>
      <c r="H6" s="3"/>
    </row>
    <row r="7" spans="1:11" ht="15">
      <c r="A7" s="7" t="s">
        <v>316</v>
      </c>
      <c r="G7" s="7" t="s">
        <v>323</v>
      </c>
      <c r="H7" s="6"/>
      <c r="I7" s="6"/>
      <c r="J7" s="6"/>
      <c r="K7" s="6"/>
    </row>
    <row r="8" spans="1:11" ht="15">
      <c r="A8" s="5" t="s">
        <v>0</v>
      </c>
      <c r="B8" s="5" t="s">
        <v>31</v>
      </c>
      <c r="C8" s="5"/>
      <c r="D8" s="5" t="s">
        <v>27</v>
      </c>
      <c r="E8" s="5" t="s">
        <v>1</v>
      </c>
      <c r="F8" s="6"/>
      <c r="G8" s="5" t="s">
        <v>0</v>
      </c>
      <c r="H8" s="5" t="s">
        <v>31</v>
      </c>
      <c r="I8" s="5"/>
      <c r="J8" s="5" t="s">
        <v>27</v>
      </c>
      <c r="K8" s="5" t="s">
        <v>1</v>
      </c>
    </row>
    <row r="9" spans="1:11" ht="15">
      <c r="A9" s="11" t="s">
        <v>134</v>
      </c>
      <c r="B9" s="80">
        <v>55</v>
      </c>
      <c r="C9" s="11" t="s">
        <v>12</v>
      </c>
      <c r="D9" s="58">
        <f t="shared" ref="D9:D20" si="0">E9/B9</f>
        <v>2.4</v>
      </c>
      <c r="E9" s="13">
        <v>132</v>
      </c>
      <c r="F9" s="6"/>
      <c r="G9" s="9" t="s">
        <v>28</v>
      </c>
      <c r="H9" s="74">
        <v>4</v>
      </c>
      <c r="I9" s="9" t="s">
        <v>13</v>
      </c>
      <c r="J9" s="9">
        <f>K9/32</f>
        <v>0.6875</v>
      </c>
      <c r="K9" s="14">
        <v>22</v>
      </c>
    </row>
    <row r="10" spans="1:11" ht="15">
      <c r="A10" s="29" t="s">
        <v>265</v>
      </c>
      <c r="B10" s="76">
        <v>50</v>
      </c>
      <c r="C10" s="29" t="s">
        <v>12</v>
      </c>
      <c r="D10" s="29">
        <f t="shared" si="0"/>
        <v>2.9</v>
      </c>
      <c r="E10" s="47">
        <v>145</v>
      </c>
      <c r="F10" s="6"/>
      <c r="G10" s="11" t="s">
        <v>29</v>
      </c>
      <c r="H10" s="80">
        <v>55</v>
      </c>
      <c r="I10" s="11" t="s">
        <v>13</v>
      </c>
      <c r="J10" s="44">
        <f>K10/440</f>
        <v>0.56818181818181823</v>
      </c>
      <c r="K10" s="13">
        <v>250</v>
      </c>
    </row>
    <row r="11" spans="1:11" ht="15">
      <c r="A11" s="18" t="s">
        <v>135</v>
      </c>
      <c r="B11" s="75">
        <v>50</v>
      </c>
      <c r="C11" s="18" t="s">
        <v>12</v>
      </c>
      <c r="D11" s="31">
        <f t="shared" si="0"/>
        <v>0.32</v>
      </c>
      <c r="E11" s="20">
        <v>16</v>
      </c>
      <c r="F11" s="6"/>
      <c r="G11" s="15" t="s">
        <v>258</v>
      </c>
      <c r="H11" s="77">
        <v>50</v>
      </c>
      <c r="I11" s="15" t="s">
        <v>12</v>
      </c>
      <c r="J11" s="15">
        <f>K11/H11</f>
        <v>0.32</v>
      </c>
      <c r="K11" s="16">
        <v>16</v>
      </c>
    </row>
    <row r="12" spans="1:11" ht="15">
      <c r="A12" s="29" t="s">
        <v>266</v>
      </c>
      <c r="B12" s="76">
        <v>50</v>
      </c>
      <c r="C12" s="29" t="s">
        <v>12</v>
      </c>
      <c r="D12" s="29">
        <f t="shared" si="0"/>
        <v>9.8000000000000007</v>
      </c>
      <c r="E12" s="47">
        <v>490</v>
      </c>
      <c r="F12" s="6"/>
      <c r="G12" s="18" t="s">
        <v>176</v>
      </c>
      <c r="H12" s="75">
        <v>50</v>
      </c>
      <c r="I12" s="18" t="s">
        <v>12</v>
      </c>
      <c r="J12" s="11">
        <f>K12/H12</f>
        <v>0.36</v>
      </c>
      <c r="K12" s="12">
        <v>18</v>
      </c>
    </row>
    <row r="13" spans="1:11" ht="15">
      <c r="A13" s="18" t="s">
        <v>137</v>
      </c>
      <c r="B13" s="75">
        <v>50</v>
      </c>
      <c r="C13" s="18" t="s">
        <v>12</v>
      </c>
      <c r="D13" s="31">
        <f t="shared" si="0"/>
        <v>0.11</v>
      </c>
      <c r="E13" s="19">
        <v>5.5</v>
      </c>
      <c r="F13" s="6"/>
      <c r="G13" s="29" t="s">
        <v>177</v>
      </c>
      <c r="H13" s="81">
        <v>50</v>
      </c>
      <c r="I13" s="50" t="s">
        <v>12</v>
      </c>
      <c r="J13" s="9">
        <f>K13/H13</f>
        <v>0.32</v>
      </c>
      <c r="K13" s="49">
        <v>16</v>
      </c>
    </row>
    <row r="14" spans="1:11" ht="15">
      <c r="A14" s="15" t="s">
        <v>136</v>
      </c>
      <c r="B14" s="77">
        <v>50</v>
      </c>
      <c r="C14" s="15" t="s">
        <v>12</v>
      </c>
      <c r="D14" s="29">
        <f t="shared" si="0"/>
        <v>0.36</v>
      </c>
      <c r="E14" s="17">
        <v>18</v>
      </c>
      <c r="F14" s="6"/>
      <c r="G14" s="11" t="s">
        <v>315</v>
      </c>
      <c r="H14" s="75">
        <v>50</v>
      </c>
      <c r="I14" s="18" t="s">
        <v>12</v>
      </c>
      <c r="J14" s="19">
        <f>K14/H14</f>
        <v>0.09</v>
      </c>
      <c r="K14" s="19">
        <v>4.5</v>
      </c>
    </row>
    <row r="15" spans="1:11" ht="15">
      <c r="A15" s="31" t="s">
        <v>129</v>
      </c>
      <c r="B15" s="78">
        <v>50</v>
      </c>
      <c r="C15" s="31" t="s">
        <v>12</v>
      </c>
      <c r="D15" s="31">
        <f t="shared" si="0"/>
        <v>0.38</v>
      </c>
      <c r="E15" s="32">
        <v>19</v>
      </c>
      <c r="F15" s="6"/>
      <c r="G15" s="6" t="s">
        <v>315</v>
      </c>
      <c r="H15" s="82">
        <v>2000</v>
      </c>
      <c r="I15" s="21" t="s">
        <v>12</v>
      </c>
      <c r="J15" s="21">
        <f>K15/H15</f>
        <v>6.25E-2</v>
      </c>
      <c r="K15" s="22">
        <v>125</v>
      </c>
    </row>
    <row r="16" spans="1:11" ht="15">
      <c r="A16" s="15" t="s">
        <v>291</v>
      </c>
      <c r="B16" s="77">
        <v>50</v>
      </c>
      <c r="C16" s="15" t="s">
        <v>12</v>
      </c>
      <c r="D16" s="15">
        <f t="shared" si="0"/>
        <v>0.16</v>
      </c>
      <c r="E16" s="17">
        <v>8</v>
      </c>
      <c r="F16" s="6"/>
      <c r="G16" s="31" t="s">
        <v>283</v>
      </c>
      <c r="H16" s="78">
        <v>50</v>
      </c>
      <c r="I16" s="31" t="s">
        <v>12</v>
      </c>
      <c r="J16" s="58">
        <v>0.22</v>
      </c>
      <c r="K16" s="86">
        <v>11</v>
      </c>
    </row>
    <row r="17" spans="1:11" ht="15">
      <c r="A17" s="18" t="s">
        <v>130</v>
      </c>
      <c r="B17" s="75">
        <v>50</v>
      </c>
      <c r="C17" s="18" t="s">
        <v>12</v>
      </c>
      <c r="D17" s="31">
        <f t="shared" si="0"/>
        <v>0.3</v>
      </c>
      <c r="E17" s="19">
        <v>15</v>
      </c>
      <c r="F17" s="6"/>
      <c r="G17" s="119" t="s">
        <v>284</v>
      </c>
      <c r="H17" s="128">
        <v>50</v>
      </c>
      <c r="I17" s="119" t="s">
        <v>12</v>
      </c>
      <c r="J17" s="124">
        <v>0.18</v>
      </c>
      <c r="K17" s="134">
        <v>9</v>
      </c>
    </row>
    <row r="18" spans="1:11" ht="15">
      <c r="A18" s="15" t="s">
        <v>7</v>
      </c>
      <c r="B18" s="77">
        <v>50</v>
      </c>
      <c r="C18" s="15" t="s">
        <v>12</v>
      </c>
      <c r="D18" s="15">
        <f t="shared" si="0"/>
        <v>0.96</v>
      </c>
      <c r="E18" s="17">
        <v>48</v>
      </c>
      <c r="F18" s="6"/>
      <c r="G18" s="31" t="s">
        <v>175</v>
      </c>
      <c r="H18" s="78">
        <v>50</v>
      </c>
      <c r="I18" s="31" t="s">
        <v>12</v>
      </c>
      <c r="J18" s="58">
        <f t="shared" ref="J18" si="1">K18/H18</f>
        <v>0.28999999999999998</v>
      </c>
      <c r="K18" s="32">
        <v>14.5</v>
      </c>
    </row>
    <row r="19" spans="1:11" ht="15">
      <c r="A19" s="31" t="s">
        <v>277</v>
      </c>
      <c r="B19" s="78">
        <v>50</v>
      </c>
      <c r="C19" s="31" t="s">
        <v>12</v>
      </c>
      <c r="D19" s="31">
        <f t="shared" si="0"/>
        <v>0.46</v>
      </c>
      <c r="E19" s="73">
        <v>23</v>
      </c>
      <c r="F19" s="6"/>
      <c r="G19" s="126" t="s">
        <v>26</v>
      </c>
      <c r="H19" s="127">
        <v>50</v>
      </c>
      <c r="I19" s="126" t="s">
        <v>12</v>
      </c>
      <c r="J19" s="126">
        <f>K19/H19</f>
        <v>0.32</v>
      </c>
      <c r="K19" s="135">
        <v>16</v>
      </c>
    </row>
    <row r="20" spans="1:11" ht="15">
      <c r="A20" s="98" t="s">
        <v>139</v>
      </c>
      <c r="B20" s="99">
        <v>25</v>
      </c>
      <c r="C20" s="98" t="s">
        <v>12</v>
      </c>
      <c r="D20" s="98">
        <f t="shared" si="0"/>
        <v>4.3</v>
      </c>
      <c r="E20" s="100">
        <v>107.5</v>
      </c>
      <c r="F20" s="6"/>
      <c r="G20" s="120" t="s">
        <v>321</v>
      </c>
      <c r="H20" s="121">
        <v>2000</v>
      </c>
      <c r="I20" s="120" t="s">
        <v>12</v>
      </c>
      <c r="J20" s="133">
        <f>170/2000</f>
        <v>8.5000000000000006E-2</v>
      </c>
      <c r="K20" s="132" t="s">
        <v>303</v>
      </c>
    </row>
    <row r="21" spans="1:11" ht="15">
      <c r="A21" s="18" t="s">
        <v>296</v>
      </c>
      <c r="B21" s="75">
        <v>55</v>
      </c>
      <c r="C21" s="18" t="s">
        <v>12</v>
      </c>
      <c r="D21" s="103">
        <f>E21/32</f>
        <v>0.9375</v>
      </c>
      <c r="E21" s="20">
        <v>30</v>
      </c>
      <c r="F21" s="6"/>
      <c r="G21" s="136"/>
      <c r="H21" s="137"/>
      <c r="I21" s="136"/>
      <c r="J21" s="100">
        <f>200/2000</f>
        <v>0.1</v>
      </c>
      <c r="K21" s="131" t="s">
        <v>304</v>
      </c>
    </row>
    <row r="22" spans="1:11" ht="15">
      <c r="A22" s="98" t="s">
        <v>131</v>
      </c>
      <c r="B22" s="99">
        <v>50</v>
      </c>
      <c r="C22" s="98" t="s">
        <v>12</v>
      </c>
      <c r="D22" s="119">
        <f t="shared" ref="D22:D26" si="2">E22/B22</f>
        <v>0.18</v>
      </c>
      <c r="E22" s="118">
        <v>9</v>
      </c>
      <c r="F22" s="6"/>
      <c r="G22" s="26" t="s">
        <v>15</v>
      </c>
      <c r="H22" s="83">
        <v>2000</v>
      </c>
      <c r="I22" s="26" t="s">
        <v>12</v>
      </c>
      <c r="J22" s="18">
        <f>K22/H22</f>
        <v>0.1875</v>
      </c>
      <c r="K22" s="27">
        <v>375</v>
      </c>
    </row>
    <row r="23" spans="1:11" ht="15">
      <c r="A23" s="18" t="s">
        <v>132</v>
      </c>
      <c r="B23" s="75">
        <v>50</v>
      </c>
      <c r="C23" s="18" t="s">
        <v>12</v>
      </c>
      <c r="D23" s="31">
        <f t="shared" si="2"/>
        <v>0.2</v>
      </c>
      <c r="E23" s="19">
        <v>10</v>
      </c>
      <c r="F23" s="25"/>
      <c r="G23" s="93" t="s">
        <v>16</v>
      </c>
      <c r="H23" s="94">
        <v>2000</v>
      </c>
      <c r="I23" s="93" t="s">
        <v>12</v>
      </c>
      <c r="J23" s="101">
        <f>K23/H23</f>
        <v>0.1875</v>
      </c>
      <c r="K23" s="96">
        <v>375</v>
      </c>
    </row>
    <row r="24" spans="1:11" ht="15">
      <c r="A24" s="98" t="s">
        <v>5</v>
      </c>
      <c r="B24" s="99">
        <v>50</v>
      </c>
      <c r="C24" s="98" t="s">
        <v>12</v>
      </c>
      <c r="D24" s="98">
        <f t="shared" si="2"/>
        <v>0.14000000000000001</v>
      </c>
      <c r="E24" s="118">
        <v>7</v>
      </c>
      <c r="F24" s="6"/>
      <c r="G24" s="112" t="s">
        <v>309</v>
      </c>
      <c r="H24" s="112">
        <v>2000</v>
      </c>
      <c r="I24" s="112" t="s">
        <v>12</v>
      </c>
      <c r="J24" s="112">
        <f>K24/H24</f>
        <v>0.1875</v>
      </c>
      <c r="K24" s="113">
        <v>375</v>
      </c>
    </row>
    <row r="25" spans="1:11" ht="15">
      <c r="A25" s="18" t="s">
        <v>138</v>
      </c>
      <c r="B25" s="75">
        <v>50</v>
      </c>
      <c r="C25" s="18" t="s">
        <v>12</v>
      </c>
      <c r="D25" s="31">
        <f t="shared" si="2"/>
        <v>0.16</v>
      </c>
      <c r="E25" s="19">
        <v>8</v>
      </c>
      <c r="F25" s="6"/>
      <c r="G25" s="108" t="s">
        <v>14</v>
      </c>
      <c r="H25" s="109">
        <v>2000</v>
      </c>
      <c r="I25" s="108" t="s">
        <v>12</v>
      </c>
      <c r="J25" s="108"/>
      <c r="K25" s="110" t="s">
        <v>17</v>
      </c>
    </row>
    <row r="26" spans="1:11" ht="15">
      <c r="A26" s="98" t="s">
        <v>6</v>
      </c>
      <c r="B26" s="99">
        <v>50</v>
      </c>
      <c r="C26" s="98" t="s">
        <v>12</v>
      </c>
      <c r="D26" s="119">
        <f t="shared" si="2"/>
        <v>0.32</v>
      </c>
      <c r="E26" s="118">
        <v>16</v>
      </c>
      <c r="F26" s="6"/>
      <c r="G26" s="112" t="s">
        <v>313</v>
      </c>
      <c r="H26" s="123">
        <v>4</v>
      </c>
      <c r="I26" s="112" t="s">
        <v>13</v>
      </c>
      <c r="J26" s="112">
        <f>K26/H26</f>
        <v>2.5</v>
      </c>
      <c r="K26" s="113">
        <v>10</v>
      </c>
    </row>
    <row r="27" spans="1:11" ht="15">
      <c r="A27" s="120" t="s">
        <v>133</v>
      </c>
      <c r="B27" s="121">
        <v>50</v>
      </c>
      <c r="C27" s="120" t="s">
        <v>12</v>
      </c>
      <c r="D27" s="111">
        <f>E27/B27</f>
        <v>0.5</v>
      </c>
      <c r="E27" s="122">
        <v>25</v>
      </c>
      <c r="F27" s="6"/>
      <c r="G27" s="95" t="s">
        <v>308</v>
      </c>
      <c r="H27" s="138">
        <v>50</v>
      </c>
      <c r="I27" s="95" t="s">
        <v>12</v>
      </c>
      <c r="J27" s="95">
        <f>K27/H27</f>
        <v>0.2</v>
      </c>
      <c r="K27" s="139">
        <v>10</v>
      </c>
    </row>
    <row r="28" spans="1:11" ht="15">
      <c r="A28" s="7" t="s">
        <v>128</v>
      </c>
      <c r="B28" s="33"/>
      <c r="C28" s="6"/>
      <c r="D28" s="6"/>
      <c r="E28" s="45"/>
      <c r="F28" s="6"/>
      <c r="G28" s="7" t="s">
        <v>322</v>
      </c>
      <c r="H28" s="6"/>
      <c r="I28" s="6"/>
      <c r="J28" s="6"/>
      <c r="K28" s="6"/>
    </row>
    <row r="29" spans="1:11" ht="13.5" customHeight="1">
      <c r="A29" s="21" t="s">
        <v>3</v>
      </c>
      <c r="B29" s="79">
        <v>47.3</v>
      </c>
      <c r="C29" s="21" t="s">
        <v>12</v>
      </c>
      <c r="D29" s="43">
        <f>E29/B29</f>
        <v>0.44397463002114168</v>
      </c>
      <c r="E29" s="22">
        <v>21</v>
      </c>
      <c r="F29" s="28"/>
      <c r="G29" s="5" t="s">
        <v>0</v>
      </c>
      <c r="H29" s="5" t="s">
        <v>31</v>
      </c>
      <c r="I29" s="5"/>
      <c r="J29" s="5"/>
      <c r="K29" s="5" t="s">
        <v>1</v>
      </c>
    </row>
    <row r="30" spans="1:11" ht="15" customHeight="1">
      <c r="A30" s="11" t="s">
        <v>289</v>
      </c>
      <c r="B30" s="80">
        <v>50</v>
      </c>
      <c r="C30" s="11" t="s">
        <v>12</v>
      </c>
      <c r="D30" s="11">
        <f>E30/B30</f>
        <v>0.56000000000000005</v>
      </c>
      <c r="E30" s="13">
        <v>28</v>
      </c>
      <c r="F30" s="6"/>
      <c r="G30" s="9" t="s">
        <v>25</v>
      </c>
      <c r="H30" s="74">
        <v>50</v>
      </c>
      <c r="I30" s="9" t="s">
        <v>12</v>
      </c>
      <c r="J30" s="9">
        <f>K30/H30</f>
        <v>1.44</v>
      </c>
      <c r="K30" s="10">
        <v>72</v>
      </c>
    </row>
    <row r="31" spans="1:11" ht="15">
      <c r="A31" s="21" t="s">
        <v>2</v>
      </c>
      <c r="B31" s="82">
        <v>50</v>
      </c>
      <c r="C31" s="21" t="s">
        <v>12</v>
      </c>
      <c r="D31" s="9">
        <f>E31/B31</f>
        <v>0.7</v>
      </c>
      <c r="E31" s="22">
        <v>35</v>
      </c>
      <c r="F31" s="6"/>
      <c r="G31" s="11" t="s">
        <v>310</v>
      </c>
      <c r="H31" s="80">
        <v>50</v>
      </c>
      <c r="I31" s="11" t="s">
        <v>12</v>
      </c>
      <c r="J31" s="87">
        <f>K31/50</f>
        <v>0.36</v>
      </c>
      <c r="K31" s="59">
        <v>18</v>
      </c>
    </row>
    <row r="32" spans="1:11" ht="15">
      <c r="A32" s="52" t="s">
        <v>287</v>
      </c>
      <c r="B32" s="52">
        <v>50</v>
      </c>
      <c r="C32" s="52" t="s">
        <v>12</v>
      </c>
      <c r="D32" s="52">
        <v>7.5</v>
      </c>
      <c r="E32" s="97">
        <v>375</v>
      </c>
      <c r="F32" s="6"/>
      <c r="G32" s="151" t="s">
        <v>330</v>
      </c>
      <c r="H32" s="151">
        <v>1</v>
      </c>
      <c r="I32" s="151" t="s">
        <v>13</v>
      </c>
      <c r="J32" s="152">
        <f>K32/50</f>
        <v>0.39</v>
      </c>
      <c r="K32" s="153">
        <v>19.5</v>
      </c>
    </row>
    <row r="33" spans="1:11" ht="15">
      <c r="A33" s="93" t="s">
        <v>4</v>
      </c>
      <c r="B33" s="94">
        <v>50</v>
      </c>
      <c r="C33" s="93" t="s">
        <v>12</v>
      </c>
      <c r="D33" s="95">
        <f>E33/B33</f>
        <v>0.38</v>
      </c>
      <c r="E33" s="96">
        <v>19</v>
      </c>
      <c r="F33" s="6"/>
      <c r="G33" s="58" t="s">
        <v>30</v>
      </c>
      <c r="H33" s="85">
        <v>4</v>
      </c>
      <c r="I33" s="58" t="s">
        <v>13</v>
      </c>
      <c r="J33" s="58">
        <f>K33/32</f>
        <v>0.9375</v>
      </c>
      <c r="K33" s="59">
        <v>30</v>
      </c>
    </row>
    <row r="34" spans="1:11" ht="15">
      <c r="A34" s="48" t="s">
        <v>127</v>
      </c>
      <c r="B34" s="49"/>
      <c r="C34" s="50"/>
      <c r="D34" s="6"/>
      <c r="E34" s="51"/>
      <c r="F34" s="6"/>
      <c r="G34" s="126" t="s">
        <v>29</v>
      </c>
      <c r="H34" s="127">
        <v>55</v>
      </c>
      <c r="I34" s="126" t="s">
        <v>13</v>
      </c>
      <c r="J34" s="144">
        <f>K34/440</f>
        <v>0.81818181818181823</v>
      </c>
      <c r="K34" s="145">
        <v>360</v>
      </c>
    </row>
    <row r="35" spans="1:11" ht="15">
      <c r="A35" s="11" t="s">
        <v>11</v>
      </c>
      <c r="B35" s="80">
        <v>50</v>
      </c>
      <c r="C35" s="11" t="s">
        <v>12</v>
      </c>
      <c r="D35" s="11">
        <f>E35/B35</f>
        <v>1.4</v>
      </c>
      <c r="E35" s="13">
        <v>70</v>
      </c>
      <c r="F35" s="6"/>
      <c r="G35" s="31" t="s">
        <v>177</v>
      </c>
      <c r="H35" s="78">
        <v>50</v>
      </c>
      <c r="I35" s="31" t="s">
        <v>12</v>
      </c>
      <c r="J35" s="32">
        <f>K35/H35</f>
        <v>0.4</v>
      </c>
      <c r="K35" s="32">
        <v>20</v>
      </c>
    </row>
    <row r="36" spans="1:11" ht="15">
      <c r="A36" s="21" t="s">
        <v>10</v>
      </c>
      <c r="B36" s="82">
        <v>12</v>
      </c>
      <c r="C36" s="21" t="s">
        <v>12</v>
      </c>
      <c r="D36" s="10">
        <f>E36/B36</f>
        <v>4.5</v>
      </c>
      <c r="E36" s="22">
        <v>54</v>
      </c>
      <c r="F36" s="6"/>
      <c r="G36" s="119" t="s">
        <v>23</v>
      </c>
      <c r="H36" s="128">
        <v>50</v>
      </c>
      <c r="I36" s="119" t="s">
        <v>12</v>
      </c>
      <c r="J36" s="129">
        <f>K36/H36</f>
        <v>1</v>
      </c>
      <c r="K36" s="146">
        <v>50</v>
      </c>
    </row>
    <row r="37" spans="1:11" ht="15">
      <c r="A37" s="31" t="s">
        <v>279</v>
      </c>
      <c r="B37" s="78">
        <v>50</v>
      </c>
      <c r="C37" s="31" t="s">
        <v>12</v>
      </c>
      <c r="D37" s="87">
        <f t="shared" ref="D37:D38" si="3">E37/B37</f>
        <v>0.82</v>
      </c>
      <c r="E37" s="32">
        <v>41</v>
      </c>
      <c r="F37" s="6"/>
      <c r="G37" s="120" t="s">
        <v>319</v>
      </c>
      <c r="H37" s="121">
        <v>50</v>
      </c>
      <c r="I37" s="120" t="s">
        <v>12</v>
      </c>
      <c r="J37" s="148">
        <f>K37/H37</f>
        <v>0.98</v>
      </c>
      <c r="K37" s="122">
        <v>49</v>
      </c>
    </row>
    <row r="38" spans="1:11" ht="15">
      <c r="A38" s="29" t="s">
        <v>280</v>
      </c>
      <c r="B38" s="76">
        <v>50</v>
      </c>
      <c r="C38" s="29" t="s">
        <v>12</v>
      </c>
      <c r="D38" s="30">
        <f t="shared" si="3"/>
        <v>0.88</v>
      </c>
      <c r="E38" s="30">
        <v>44</v>
      </c>
      <c r="F38" s="6"/>
      <c r="G38" s="119" t="s">
        <v>320</v>
      </c>
      <c r="H38" s="128">
        <v>50</v>
      </c>
      <c r="I38" s="119" t="s">
        <v>12</v>
      </c>
      <c r="J38" s="98">
        <f>K38/H38</f>
        <v>0.76</v>
      </c>
      <c r="K38" s="130">
        <v>38</v>
      </c>
    </row>
    <row r="39" spans="1:11" ht="15">
      <c r="A39" s="11" t="s">
        <v>9</v>
      </c>
      <c r="B39" s="80">
        <v>50</v>
      </c>
      <c r="C39" s="11" t="s">
        <v>12</v>
      </c>
      <c r="D39" s="11">
        <f t="shared" ref="D39:D42" si="4">E39/B39</f>
        <v>0.86</v>
      </c>
      <c r="E39" s="13">
        <v>43</v>
      </c>
      <c r="F39" s="6"/>
      <c r="G39" s="18" t="s">
        <v>315</v>
      </c>
      <c r="H39" s="75">
        <v>2000</v>
      </c>
      <c r="I39" s="18" t="s">
        <v>12</v>
      </c>
      <c r="J39" s="52">
        <f t="shared" ref="J39" si="5">K39/H39</f>
        <v>8.7499999999999994E-2</v>
      </c>
      <c r="K39" s="20">
        <v>175</v>
      </c>
    </row>
    <row r="40" spans="1:11" ht="15">
      <c r="A40" s="23" t="s">
        <v>8</v>
      </c>
      <c r="B40" s="84">
        <v>50</v>
      </c>
      <c r="C40" s="23" t="s">
        <v>12</v>
      </c>
      <c r="D40" s="46">
        <f t="shared" si="4"/>
        <v>0.88</v>
      </c>
      <c r="E40" s="24">
        <v>44</v>
      </c>
      <c r="F40" s="6"/>
      <c r="G40" s="98" t="s">
        <v>24</v>
      </c>
      <c r="H40" s="99">
        <v>2000</v>
      </c>
      <c r="I40" s="98" t="s">
        <v>12</v>
      </c>
      <c r="J40" s="119"/>
      <c r="K40" s="131" t="s">
        <v>17</v>
      </c>
    </row>
    <row r="41" spans="1:11" ht="15">
      <c r="A41" s="31" t="s">
        <v>173</v>
      </c>
      <c r="B41" s="78">
        <v>50</v>
      </c>
      <c r="C41" s="31" t="s">
        <v>12</v>
      </c>
      <c r="D41" s="31">
        <f t="shared" si="4"/>
        <v>1.18</v>
      </c>
      <c r="E41" s="32">
        <v>59</v>
      </c>
      <c r="F41" s="6"/>
      <c r="G41" s="52" t="s">
        <v>278</v>
      </c>
      <c r="H41" s="149">
        <v>50</v>
      </c>
      <c r="I41" s="52" t="s">
        <v>12</v>
      </c>
      <c r="J41" s="32">
        <f>K41/H41</f>
        <v>3.5</v>
      </c>
      <c r="K41" s="150">
        <v>175</v>
      </c>
    </row>
    <row r="42" spans="1:11" ht="15">
      <c r="A42" s="50" t="s">
        <v>174</v>
      </c>
      <c r="B42" s="81">
        <v>50</v>
      </c>
      <c r="C42" s="50" t="s">
        <v>12</v>
      </c>
      <c r="D42" s="50">
        <f t="shared" si="4"/>
        <v>1.28</v>
      </c>
      <c r="E42" s="49">
        <v>64</v>
      </c>
      <c r="F42" s="6"/>
      <c r="G42" s="98" t="s">
        <v>18</v>
      </c>
      <c r="H42" s="99">
        <v>2000</v>
      </c>
      <c r="I42" s="98" t="s">
        <v>12</v>
      </c>
      <c r="J42" s="119">
        <f>K42/H42</f>
        <v>0.17749999999999999</v>
      </c>
      <c r="K42" s="118">
        <v>355</v>
      </c>
    </row>
    <row r="43" spans="1:11" ht="16.5">
      <c r="A43" s="48" t="s">
        <v>178</v>
      </c>
      <c r="B43" s="49"/>
      <c r="C43" s="50"/>
      <c r="D43" s="6"/>
      <c r="E43" s="51"/>
      <c r="F43" s="4"/>
      <c r="G43" s="18" t="s">
        <v>19</v>
      </c>
      <c r="H43" s="75">
        <v>2000</v>
      </c>
      <c r="I43" s="18" t="s">
        <v>12</v>
      </c>
      <c r="J43" s="52">
        <f>K43/H43</f>
        <v>0.41249999999999998</v>
      </c>
      <c r="K43" s="20">
        <v>825</v>
      </c>
    </row>
    <row r="44" spans="1:11" ht="16.5">
      <c r="A44" s="9" t="s">
        <v>306</v>
      </c>
      <c r="B44" s="9">
        <v>50</v>
      </c>
      <c r="C44" s="9" t="s">
        <v>12</v>
      </c>
      <c r="D44" s="124">
        <f t="shared" ref="D44:D51" si="6">E44/B44</f>
        <v>0.36</v>
      </c>
      <c r="E44" s="10">
        <v>18</v>
      </c>
      <c r="F44" s="8"/>
      <c r="G44" s="126" t="s">
        <v>20</v>
      </c>
      <c r="H44" s="127">
        <v>2000</v>
      </c>
      <c r="I44" s="126" t="s">
        <v>12</v>
      </c>
      <c r="J44" s="119">
        <f>K44/H44</f>
        <v>0.41249999999999998</v>
      </c>
      <c r="K44" s="145">
        <v>825</v>
      </c>
    </row>
    <row r="45" spans="1:11" ht="16.5">
      <c r="A45" s="58" t="s">
        <v>182</v>
      </c>
      <c r="B45" s="85">
        <v>50</v>
      </c>
      <c r="C45" s="58" t="s">
        <v>12</v>
      </c>
      <c r="D45" s="58">
        <f t="shared" si="6"/>
        <v>0.28000000000000003</v>
      </c>
      <c r="E45" s="59">
        <v>14</v>
      </c>
      <c r="F45" s="8"/>
      <c r="G45" s="31" t="s">
        <v>22</v>
      </c>
      <c r="H45" s="78">
        <v>50</v>
      </c>
      <c r="I45" s="31" t="s">
        <v>12</v>
      </c>
      <c r="J45" s="52">
        <f>K45/H45</f>
        <v>0.62</v>
      </c>
      <c r="K45" s="73">
        <v>31</v>
      </c>
    </row>
    <row r="46" spans="1:11" ht="16.5">
      <c r="A46" s="104" t="s">
        <v>307</v>
      </c>
      <c r="B46" s="105">
        <v>5</v>
      </c>
      <c r="C46" s="104" t="s">
        <v>12</v>
      </c>
      <c r="D46" s="104">
        <f t="shared" si="6"/>
        <v>1.8</v>
      </c>
      <c r="E46" s="106">
        <v>9</v>
      </c>
      <c r="F46" s="8"/>
      <c r="G46" s="101" t="s">
        <v>14</v>
      </c>
      <c r="H46" s="102">
        <v>2000</v>
      </c>
      <c r="I46" s="101" t="s">
        <v>12</v>
      </c>
      <c r="J46" s="119"/>
      <c r="K46" s="147" t="s">
        <v>17</v>
      </c>
    </row>
    <row r="47" spans="1:11" ht="16.5">
      <c r="A47" s="88" t="s">
        <v>307</v>
      </c>
      <c r="B47" s="89">
        <v>25</v>
      </c>
      <c r="C47" s="88" t="s">
        <v>12</v>
      </c>
      <c r="D47" s="107">
        <f t="shared" si="6"/>
        <v>0.6</v>
      </c>
      <c r="E47" s="90">
        <v>15</v>
      </c>
      <c r="F47" s="8"/>
      <c r="G47" s="18" t="s">
        <v>317</v>
      </c>
      <c r="H47" s="75">
        <v>4</v>
      </c>
      <c r="I47" s="18" t="s">
        <v>13</v>
      </c>
      <c r="J47" s="103">
        <f>K47/32</f>
        <v>0.59375</v>
      </c>
      <c r="K47" s="20">
        <v>19</v>
      </c>
    </row>
    <row r="48" spans="1:11" ht="16.5" customHeight="1">
      <c r="A48" s="29" t="s">
        <v>275</v>
      </c>
      <c r="B48" s="76">
        <v>50</v>
      </c>
      <c r="C48" s="29" t="s">
        <v>12</v>
      </c>
      <c r="D48" s="29">
        <f t="shared" si="6"/>
        <v>0.24</v>
      </c>
      <c r="E48" s="47">
        <v>12</v>
      </c>
      <c r="F48" s="8"/>
      <c r="G48" s="93" t="s">
        <v>21</v>
      </c>
      <c r="H48" s="94">
        <v>50</v>
      </c>
      <c r="I48" s="93" t="s">
        <v>12</v>
      </c>
      <c r="J48" s="95">
        <f>K48/H48</f>
        <v>0.5</v>
      </c>
      <c r="K48" s="96">
        <v>25</v>
      </c>
    </row>
    <row r="49" spans="1:11" ht="16.5">
      <c r="A49" s="31" t="s">
        <v>270</v>
      </c>
      <c r="B49" s="78">
        <v>44</v>
      </c>
      <c r="C49" s="31" t="s">
        <v>12</v>
      </c>
      <c r="D49" s="32">
        <f t="shared" si="6"/>
        <v>0.27272727272727271</v>
      </c>
      <c r="E49" s="73">
        <v>12</v>
      </c>
      <c r="F49" s="8"/>
      <c r="G49" s="6"/>
      <c r="H49" s="6"/>
      <c r="I49" s="6"/>
      <c r="J49" s="6"/>
      <c r="K49" s="125"/>
    </row>
    <row r="50" spans="1:11" ht="16.5">
      <c r="A50" s="158" t="s">
        <v>294</v>
      </c>
      <c r="B50" s="159">
        <v>50</v>
      </c>
      <c r="C50" s="158" t="s">
        <v>12</v>
      </c>
      <c r="D50" s="160">
        <f t="shared" si="6"/>
        <v>0.28000000000000003</v>
      </c>
      <c r="E50" s="161">
        <v>14</v>
      </c>
      <c r="F50" s="8"/>
      <c r="G50" s="7" t="s">
        <v>329</v>
      </c>
      <c r="K50" s="8"/>
    </row>
    <row r="51" spans="1:11" ht="16.5">
      <c r="A51" s="114" t="s">
        <v>312</v>
      </c>
      <c r="B51" s="115">
        <v>20</v>
      </c>
      <c r="C51" s="114" t="s">
        <v>12</v>
      </c>
      <c r="D51" s="116">
        <f t="shared" si="6"/>
        <v>0.75</v>
      </c>
      <c r="E51" s="117">
        <v>15</v>
      </c>
      <c r="F51" s="8"/>
      <c r="G51" s="6" t="s">
        <v>324</v>
      </c>
      <c r="H51" s="6">
        <v>2000</v>
      </c>
      <c r="I51" s="45" t="s">
        <v>12</v>
      </c>
      <c r="J51" s="6">
        <f>K51/H51</f>
        <v>1.4999999999999999E-2</v>
      </c>
      <c r="K51" s="33">
        <v>30</v>
      </c>
    </row>
    <row r="52" spans="1:11" ht="16.5">
      <c r="F52" s="8"/>
      <c r="G52" s="26" t="s">
        <v>325</v>
      </c>
      <c r="H52" s="26">
        <v>2000</v>
      </c>
      <c r="I52" s="27" t="s">
        <v>12</v>
      </c>
      <c r="J52" s="26">
        <f>K52/H52</f>
        <v>3.7499999999999999E-3</v>
      </c>
      <c r="K52" s="141">
        <v>7.5</v>
      </c>
    </row>
    <row r="53" spans="1:11" ht="16.5">
      <c r="F53" s="8"/>
      <c r="G53" s="143" t="s">
        <v>326</v>
      </c>
      <c r="H53" s="15">
        <v>2000</v>
      </c>
      <c r="I53" s="15" t="s">
        <v>12</v>
      </c>
      <c r="J53" s="15">
        <f t="shared" ref="J53:J55" si="7">K53/H53</f>
        <v>2.2499999999999999E-2</v>
      </c>
      <c r="K53" s="16">
        <v>45</v>
      </c>
    </row>
    <row r="54" spans="1:11" ht="16.5">
      <c r="F54" s="8"/>
      <c r="G54" s="11" t="s">
        <v>327</v>
      </c>
      <c r="H54" s="11">
        <v>2000</v>
      </c>
      <c r="I54" s="142" t="s">
        <v>12</v>
      </c>
      <c r="J54" s="11">
        <f t="shared" si="7"/>
        <v>2.75E-2</v>
      </c>
      <c r="K54" s="12">
        <v>55</v>
      </c>
    </row>
    <row r="55" spans="1:11" ht="16.5">
      <c r="F55" s="8"/>
      <c r="G55" s="6" t="s">
        <v>328</v>
      </c>
      <c r="H55" s="140">
        <v>2000</v>
      </c>
      <c r="I55" s="6" t="s">
        <v>12</v>
      </c>
      <c r="J55" s="6">
        <f t="shared" si="7"/>
        <v>1.4999999999999999E-2</v>
      </c>
      <c r="K55" s="33">
        <v>30</v>
      </c>
    </row>
    <row r="56" spans="1:11" ht="15">
      <c r="F56" s="6"/>
    </row>
    <row r="57" spans="1:11" ht="16.5">
      <c r="B57" s="8"/>
      <c r="C57" s="34" t="s">
        <v>318</v>
      </c>
      <c r="F57" s="6"/>
    </row>
    <row r="58" spans="1:11" ht="16.5">
      <c r="E58" s="8"/>
      <c r="F58" s="6"/>
    </row>
    <row r="59" spans="1:11" ht="16.5">
      <c r="A59" s="8"/>
      <c r="B59" s="8"/>
      <c r="C59" s="8"/>
      <c r="D59" s="8"/>
      <c r="E59" s="8"/>
    </row>
    <row r="60" spans="1:11" ht="16.5">
      <c r="A60" s="8"/>
      <c r="B60" s="8"/>
      <c r="C60" s="8"/>
      <c r="D60" s="8"/>
      <c r="E60" s="8"/>
    </row>
    <row r="61" spans="1:11" ht="16.5">
      <c r="E61" s="8"/>
    </row>
    <row r="62" spans="1:11" ht="15">
      <c r="E62" s="6"/>
    </row>
  </sheetData>
  <mergeCells count="7">
    <mergeCell ref="B6:G6"/>
    <mergeCell ref="H5:K5"/>
    <mergeCell ref="B4:G4"/>
    <mergeCell ref="H1:K1"/>
    <mergeCell ref="H2:K2"/>
    <mergeCell ref="H3:K3"/>
    <mergeCell ref="H4:K4"/>
  </mergeCells>
  <printOptions horizontalCentered="1" verticalCentered="1"/>
  <pageMargins left="0.15" right="0.15" top="0.5" bottom="0.75" header="0.05" footer="0.3"/>
  <pageSetup scale="88" fitToWidth="0" orientation="portrait" r:id="rId1"/>
  <headerFooter>
    <oddHeader>&amp;L&amp;G&amp;R&amp;"Bodoni MT,Regular"300 Forest Street
Riceville, IA 50466
641-985-2494&amp;"Bodoni MT,Italic"&amp;9 (o)&amp;"Bodoni MT,Regular"&amp;11
641-985-4009&amp;"Bodoni MT,Italic"&amp;9 (f)&amp;"Bodoni MT,Regular"&amp;11
&amp;"Bodoni MT,Italic"Office Hours: M-F    8a-5p</oddHeader>
    <oddFooter>&amp;L&amp;12&amp;D&amp;R&amp;12&amp;K0000FFriversidefeeds@gmail.com
www.riversidefeeds.net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27A8B-BC62-4ED6-955F-756690770C6B}">
  <sheetPr>
    <pageSetUpPr fitToPage="1"/>
  </sheetPr>
  <dimension ref="A1:J402"/>
  <sheetViews>
    <sheetView tabSelected="1" view="pageLayout" zoomScaleNormal="100" workbookViewId="0">
      <selection activeCell="A2" sqref="A2"/>
    </sheetView>
  </sheetViews>
  <sheetFormatPr defaultColWidth="9.140625" defaultRowHeight="15"/>
  <cols>
    <col min="1" max="1" width="29.7109375" style="35" customWidth="1"/>
    <col min="2" max="2" width="10.28515625" style="63" bestFit="1" customWidth="1"/>
    <col min="3" max="3" width="10.7109375" style="35" customWidth="1"/>
    <col min="4" max="4" width="2.28515625" style="35" customWidth="1"/>
    <col min="5" max="5" width="29.7109375" style="35" customWidth="1"/>
    <col min="6" max="6" width="19.85546875" style="63" bestFit="1" customWidth="1"/>
    <col min="7" max="7" width="10.7109375" style="35" customWidth="1"/>
    <col min="8" max="8" width="2.28515625" style="35" customWidth="1"/>
    <col min="9" max="9" width="18.85546875" style="35" customWidth="1"/>
    <col min="10" max="10" width="7" style="35" customWidth="1"/>
    <col min="11" max="16384" width="9.140625" style="35"/>
  </cols>
  <sheetData>
    <row r="1" spans="1:10" ht="14.25" customHeight="1">
      <c r="A1" s="57" t="s">
        <v>116</v>
      </c>
      <c r="B1" s="60" t="s">
        <v>148</v>
      </c>
      <c r="C1" s="57" t="s">
        <v>147</v>
      </c>
      <c r="E1" s="38" t="s">
        <v>114</v>
      </c>
      <c r="F1" s="62" t="s">
        <v>248</v>
      </c>
      <c r="G1" s="40">
        <v>26</v>
      </c>
    </row>
    <row r="2" spans="1:10" ht="14.25" customHeight="1">
      <c r="A2" s="42" t="s">
        <v>115</v>
      </c>
      <c r="B2" s="61"/>
      <c r="D2" s="40"/>
      <c r="E2" s="54" t="s">
        <v>77</v>
      </c>
      <c r="F2" s="62" t="s">
        <v>249</v>
      </c>
      <c r="G2" s="40">
        <v>66.5</v>
      </c>
      <c r="H2" s="40"/>
    </row>
    <row r="3" spans="1:10" ht="12" customHeight="1">
      <c r="A3" s="92" t="s">
        <v>288</v>
      </c>
      <c r="B3" s="66">
        <v>14001</v>
      </c>
      <c r="C3" s="67">
        <v>35</v>
      </c>
      <c r="D3" s="40"/>
      <c r="E3" s="54" t="s">
        <v>112</v>
      </c>
      <c r="F3" s="62" t="s">
        <v>250</v>
      </c>
      <c r="G3" s="40">
        <v>152</v>
      </c>
      <c r="H3" s="40"/>
    </row>
    <row r="4" spans="1:10" ht="12" customHeight="1">
      <c r="A4" s="38" t="s">
        <v>113</v>
      </c>
      <c r="B4" s="62" t="s">
        <v>183</v>
      </c>
      <c r="C4" s="40">
        <v>71</v>
      </c>
      <c r="D4" s="40"/>
      <c r="E4" s="163" t="s">
        <v>335</v>
      </c>
      <c r="F4" s="164"/>
      <c r="G4" s="165">
        <v>60</v>
      </c>
      <c r="H4" s="40"/>
    </row>
    <row r="5" spans="1:10" ht="12" customHeight="1">
      <c r="A5" s="54" t="s">
        <v>111</v>
      </c>
      <c r="B5" s="62" t="s">
        <v>184</v>
      </c>
      <c r="C5" s="40">
        <v>85</v>
      </c>
      <c r="D5" s="40"/>
      <c r="E5" s="38" t="s">
        <v>110</v>
      </c>
      <c r="F5" s="62" t="s">
        <v>251</v>
      </c>
      <c r="G5" s="40">
        <v>36.5</v>
      </c>
      <c r="H5" s="40"/>
    </row>
    <row r="6" spans="1:10" ht="12" customHeight="1">
      <c r="A6" s="38" t="s">
        <v>109</v>
      </c>
      <c r="B6" s="62" t="s">
        <v>185</v>
      </c>
      <c r="C6" s="40">
        <v>26</v>
      </c>
      <c r="D6" s="40"/>
      <c r="E6" s="65" t="s">
        <v>168</v>
      </c>
      <c r="F6" s="66" t="s">
        <v>252</v>
      </c>
      <c r="G6" s="67">
        <v>20</v>
      </c>
      <c r="H6" s="40"/>
    </row>
    <row r="7" spans="1:10" ht="12" customHeight="1">
      <c r="A7" s="38" t="s">
        <v>108</v>
      </c>
      <c r="B7" s="62" t="s">
        <v>186</v>
      </c>
      <c r="C7" s="40">
        <v>10.5</v>
      </c>
      <c r="D7" s="40"/>
      <c r="E7" s="65" t="s">
        <v>167</v>
      </c>
      <c r="F7" s="66" t="s">
        <v>253</v>
      </c>
      <c r="G7" s="67">
        <v>31.5</v>
      </c>
      <c r="H7" s="40"/>
      <c r="I7" s="38"/>
      <c r="J7" s="40"/>
    </row>
    <row r="8" spans="1:10" ht="12" customHeight="1">
      <c r="A8" s="54" t="s">
        <v>106</v>
      </c>
      <c r="B8" s="62" t="s">
        <v>187</v>
      </c>
      <c r="C8" s="40">
        <v>47.5</v>
      </c>
      <c r="D8" s="40"/>
      <c r="E8" s="38" t="s">
        <v>146</v>
      </c>
      <c r="F8" s="62" t="s">
        <v>254</v>
      </c>
      <c r="G8" s="40">
        <v>45</v>
      </c>
      <c r="H8" s="40"/>
      <c r="I8" s="38"/>
      <c r="J8" s="40"/>
    </row>
    <row r="9" spans="1:10" ht="12" customHeight="1">
      <c r="A9" s="54" t="s">
        <v>104</v>
      </c>
      <c r="B9" s="62" t="s">
        <v>188</v>
      </c>
      <c r="C9" s="40">
        <v>72</v>
      </c>
      <c r="D9" s="40"/>
      <c r="E9" s="38" t="s">
        <v>107</v>
      </c>
      <c r="F9" s="62" t="s">
        <v>255</v>
      </c>
      <c r="G9" s="40">
        <v>61</v>
      </c>
      <c r="H9" s="40"/>
      <c r="I9" s="38"/>
      <c r="J9" s="40"/>
    </row>
    <row r="10" spans="1:10" ht="12" customHeight="1">
      <c r="A10" s="38" t="s">
        <v>102</v>
      </c>
      <c r="B10" s="62" t="s">
        <v>189</v>
      </c>
      <c r="C10" s="40">
        <v>45</v>
      </c>
      <c r="D10" s="40"/>
      <c r="E10" s="38" t="s">
        <v>105</v>
      </c>
      <c r="F10" s="62" t="s">
        <v>256</v>
      </c>
      <c r="G10" s="40">
        <v>14</v>
      </c>
      <c r="H10" s="40"/>
      <c r="I10" s="38"/>
      <c r="J10" s="40"/>
    </row>
    <row r="11" spans="1:10" ht="12" customHeight="1">
      <c r="A11" s="56" t="s">
        <v>332</v>
      </c>
      <c r="B11" s="91"/>
      <c r="C11" s="154">
        <v>19.5</v>
      </c>
      <c r="D11" s="40"/>
      <c r="E11" s="38" t="s">
        <v>103</v>
      </c>
      <c r="F11" s="62" t="s">
        <v>257</v>
      </c>
      <c r="G11" s="40">
        <v>14</v>
      </c>
      <c r="H11" s="38"/>
      <c r="I11" s="38"/>
      <c r="J11" s="40"/>
    </row>
    <row r="12" spans="1:10" ht="12" customHeight="1">
      <c r="A12" s="65" t="s">
        <v>281</v>
      </c>
      <c r="B12" s="66"/>
      <c r="C12" s="67">
        <v>27</v>
      </c>
      <c r="D12" s="40"/>
      <c r="E12" s="57" t="s">
        <v>100</v>
      </c>
      <c r="F12" s="64"/>
      <c r="G12" s="38"/>
      <c r="H12" s="38"/>
      <c r="I12" s="38"/>
      <c r="J12" s="40"/>
    </row>
    <row r="13" spans="1:10" ht="13.5" customHeight="1">
      <c r="A13" s="65" t="s">
        <v>282</v>
      </c>
      <c r="B13" s="66"/>
      <c r="C13" s="67">
        <v>47</v>
      </c>
      <c r="D13" s="40"/>
      <c r="E13" s="38" t="s">
        <v>98</v>
      </c>
      <c r="F13" s="62" t="s">
        <v>151</v>
      </c>
      <c r="G13" s="41" t="s">
        <v>97</v>
      </c>
      <c r="H13" s="38"/>
      <c r="I13" s="38"/>
      <c r="J13" s="40"/>
    </row>
    <row r="14" spans="1:10" ht="12" customHeight="1">
      <c r="A14" s="38" t="s">
        <v>101</v>
      </c>
      <c r="B14" s="62" t="s">
        <v>190</v>
      </c>
      <c r="C14" s="40">
        <v>45</v>
      </c>
      <c r="D14" s="40"/>
      <c r="E14" s="53" t="s">
        <v>95</v>
      </c>
      <c r="F14" s="62" t="s">
        <v>152</v>
      </c>
      <c r="G14" s="41" t="s">
        <v>94</v>
      </c>
      <c r="H14" s="38"/>
      <c r="I14" s="38"/>
      <c r="J14" s="40"/>
    </row>
    <row r="15" spans="1:10" ht="12" customHeight="1">
      <c r="A15" s="38" t="s">
        <v>99</v>
      </c>
      <c r="B15" s="62" t="s">
        <v>191</v>
      </c>
      <c r="C15" s="40">
        <v>36</v>
      </c>
      <c r="D15" s="40"/>
      <c r="E15" s="38" t="s">
        <v>92</v>
      </c>
      <c r="F15" s="62">
        <v>4581</v>
      </c>
      <c r="G15" s="40">
        <v>2.75</v>
      </c>
      <c r="H15" s="38"/>
      <c r="I15" s="38"/>
      <c r="J15" s="40"/>
    </row>
    <row r="16" spans="1:10" ht="12" customHeight="1">
      <c r="A16" s="38" t="s">
        <v>96</v>
      </c>
      <c r="B16" s="62" t="s">
        <v>192</v>
      </c>
      <c r="C16" s="40">
        <v>45</v>
      </c>
      <c r="D16" s="40"/>
      <c r="E16" s="38" t="s">
        <v>91</v>
      </c>
      <c r="F16" s="62">
        <v>4595</v>
      </c>
      <c r="G16" s="40">
        <v>12.5</v>
      </c>
      <c r="H16" s="38"/>
      <c r="I16" s="38"/>
      <c r="J16" s="40"/>
    </row>
    <row r="17" spans="1:10" ht="11.25" customHeight="1">
      <c r="A17" s="65" t="s">
        <v>305</v>
      </c>
      <c r="B17" s="66"/>
      <c r="C17" s="67">
        <v>15</v>
      </c>
      <c r="D17" s="40"/>
      <c r="E17" s="38" t="s">
        <v>89</v>
      </c>
      <c r="F17" s="62">
        <v>4591</v>
      </c>
      <c r="G17" s="40">
        <v>3</v>
      </c>
      <c r="H17" s="41"/>
      <c r="I17" s="38"/>
      <c r="J17" s="40"/>
    </row>
    <row r="18" spans="1:10" ht="12" customHeight="1">
      <c r="A18" s="38" t="s">
        <v>93</v>
      </c>
      <c r="B18" s="62" t="s">
        <v>193</v>
      </c>
      <c r="C18" s="40">
        <v>33</v>
      </c>
      <c r="D18" s="40"/>
      <c r="E18" s="38" t="s">
        <v>87</v>
      </c>
      <c r="F18" s="62">
        <v>4596</v>
      </c>
      <c r="G18" s="40">
        <v>18.75</v>
      </c>
      <c r="H18" s="41"/>
      <c r="I18" s="38"/>
      <c r="J18" s="40"/>
    </row>
    <row r="19" spans="1:10" ht="14.25" customHeight="1">
      <c r="A19" s="65" t="s">
        <v>150</v>
      </c>
      <c r="B19" s="66" t="s">
        <v>333</v>
      </c>
      <c r="C19" s="67">
        <v>30</v>
      </c>
      <c r="D19" s="40"/>
      <c r="E19" s="38" t="s">
        <v>86</v>
      </c>
      <c r="F19" s="62">
        <v>4590</v>
      </c>
      <c r="G19" s="40">
        <v>5.25</v>
      </c>
      <c r="H19" s="40"/>
      <c r="I19" s="38"/>
      <c r="J19" s="40"/>
    </row>
    <row r="20" spans="1:10" ht="12" customHeight="1">
      <c r="A20" s="38" t="s">
        <v>149</v>
      </c>
      <c r="B20" s="62" t="s">
        <v>194</v>
      </c>
      <c r="C20" s="40">
        <v>52</v>
      </c>
      <c r="D20" s="40"/>
      <c r="E20" s="38" t="s">
        <v>84</v>
      </c>
      <c r="F20" s="62">
        <v>4550</v>
      </c>
      <c r="G20" s="40">
        <v>24</v>
      </c>
      <c r="H20" s="40"/>
      <c r="I20" s="38"/>
      <c r="J20" s="40"/>
    </row>
    <row r="21" spans="1:10" ht="12" customHeight="1">
      <c r="A21" s="54" t="s">
        <v>90</v>
      </c>
      <c r="B21" s="62" t="s">
        <v>195</v>
      </c>
      <c r="C21" s="40">
        <v>92</v>
      </c>
      <c r="D21" s="40"/>
      <c r="E21" s="38" t="s">
        <v>82</v>
      </c>
      <c r="F21" s="62">
        <v>4555</v>
      </c>
      <c r="G21" s="40">
        <v>3.5</v>
      </c>
      <c r="H21" s="40"/>
      <c r="I21" s="38"/>
      <c r="J21" s="40"/>
    </row>
    <row r="22" spans="1:10" ht="12" customHeight="1">
      <c r="A22" s="38" t="s">
        <v>88</v>
      </c>
      <c r="B22" s="62" t="s">
        <v>196</v>
      </c>
      <c r="C22" s="40">
        <v>31.5</v>
      </c>
      <c r="D22" s="40"/>
      <c r="E22" s="38" t="s">
        <v>80</v>
      </c>
      <c r="F22" s="62">
        <v>4560</v>
      </c>
      <c r="G22" s="40">
        <v>0.5</v>
      </c>
      <c r="H22" s="40"/>
      <c r="I22" s="38"/>
      <c r="J22" s="40"/>
    </row>
    <row r="23" spans="1:10" ht="12" customHeight="1">
      <c r="A23" s="54" t="s">
        <v>83</v>
      </c>
      <c r="B23" s="62" t="s">
        <v>197</v>
      </c>
      <c r="C23" s="40">
        <v>45</v>
      </c>
      <c r="D23" s="40"/>
      <c r="E23" s="38" t="s">
        <v>78</v>
      </c>
      <c r="F23" s="62">
        <v>4565</v>
      </c>
      <c r="G23" s="40">
        <v>7</v>
      </c>
      <c r="H23" s="40"/>
      <c r="I23" s="38"/>
      <c r="J23" s="40"/>
    </row>
    <row r="24" spans="1:10" ht="12" customHeight="1">
      <c r="A24" s="65" t="s">
        <v>260</v>
      </c>
      <c r="B24" s="66" t="s">
        <v>261</v>
      </c>
      <c r="C24" s="67">
        <v>145</v>
      </c>
      <c r="D24" s="40"/>
      <c r="E24" s="38" t="s">
        <v>76</v>
      </c>
      <c r="F24" s="62">
        <v>4575</v>
      </c>
      <c r="G24" s="40">
        <v>1</v>
      </c>
      <c r="H24" s="40"/>
      <c r="I24" s="38"/>
      <c r="J24" s="40"/>
    </row>
    <row r="25" spans="1:10" ht="11.25" customHeight="1">
      <c r="A25" s="38" t="s">
        <v>85</v>
      </c>
      <c r="B25" s="62" t="s">
        <v>198</v>
      </c>
      <c r="C25" s="40">
        <v>20</v>
      </c>
      <c r="D25" s="40"/>
      <c r="E25" s="65" t="s">
        <v>273</v>
      </c>
      <c r="F25" s="66">
        <v>4545</v>
      </c>
      <c r="G25" s="72" t="s">
        <v>274</v>
      </c>
      <c r="H25" s="40"/>
      <c r="I25" s="38"/>
      <c r="J25" s="40"/>
    </row>
    <row r="26" spans="1:10" ht="12.75" customHeight="1">
      <c r="A26" s="54" t="s">
        <v>83</v>
      </c>
      <c r="B26" s="62" t="s">
        <v>199</v>
      </c>
      <c r="C26" s="40">
        <v>45</v>
      </c>
      <c r="D26" s="40"/>
      <c r="E26" s="38" t="s">
        <v>74</v>
      </c>
      <c r="F26" s="62">
        <v>4580</v>
      </c>
      <c r="G26" s="40">
        <v>5</v>
      </c>
      <c r="H26" s="40"/>
      <c r="I26" s="38"/>
      <c r="J26" s="40"/>
    </row>
    <row r="27" spans="1:10" ht="12.75" customHeight="1">
      <c r="A27" s="54" t="s">
        <v>81</v>
      </c>
      <c r="B27" s="62" t="s">
        <v>200</v>
      </c>
      <c r="C27" s="40">
        <v>145</v>
      </c>
      <c r="D27" s="40"/>
      <c r="E27" s="38" t="s">
        <v>72</v>
      </c>
      <c r="F27" s="62">
        <v>4570</v>
      </c>
      <c r="G27" s="40">
        <v>3.5</v>
      </c>
      <c r="H27" s="40"/>
      <c r="I27" s="38"/>
      <c r="J27" s="40"/>
    </row>
    <row r="28" spans="1:10" ht="13.5" customHeight="1">
      <c r="A28" s="163" t="s">
        <v>334</v>
      </c>
      <c r="B28" s="164"/>
      <c r="C28" s="165">
        <v>15</v>
      </c>
      <c r="D28" s="40"/>
      <c r="E28" s="65" t="s">
        <v>272</v>
      </c>
      <c r="F28" s="66"/>
      <c r="G28" s="67">
        <v>26</v>
      </c>
      <c r="H28" s="40"/>
      <c r="I28" s="38"/>
      <c r="J28" s="40"/>
    </row>
    <row r="29" spans="1:10" ht="13.5" customHeight="1">
      <c r="A29" s="38" t="s">
        <v>79</v>
      </c>
      <c r="B29" s="62" t="s">
        <v>201</v>
      </c>
      <c r="C29" s="40">
        <v>41</v>
      </c>
      <c r="D29" s="40"/>
      <c r="E29" s="65" t="s">
        <v>293</v>
      </c>
      <c r="F29" s="65"/>
      <c r="G29" s="70">
        <v>14</v>
      </c>
      <c r="H29" s="40"/>
      <c r="I29" s="38"/>
      <c r="J29" s="40"/>
    </row>
    <row r="30" spans="1:10" ht="12" customHeight="1">
      <c r="A30" s="54" t="s">
        <v>77</v>
      </c>
      <c r="B30" s="62" t="s">
        <v>202</v>
      </c>
      <c r="C30" s="40">
        <v>82</v>
      </c>
      <c r="D30" s="40"/>
      <c r="E30" s="57" t="s">
        <v>69</v>
      </c>
      <c r="F30" s="64"/>
      <c r="G30" s="40"/>
      <c r="H30" s="40"/>
      <c r="I30" s="38"/>
      <c r="J30" s="40"/>
    </row>
    <row r="31" spans="1:10" ht="12" customHeight="1">
      <c r="A31" s="65" t="s">
        <v>161</v>
      </c>
      <c r="B31" s="66" t="s">
        <v>203</v>
      </c>
      <c r="C31" s="71">
        <v>395</v>
      </c>
      <c r="D31" s="40"/>
      <c r="E31" s="38" t="s">
        <v>67</v>
      </c>
      <c r="F31" s="62">
        <v>4140</v>
      </c>
      <c r="G31" s="40">
        <v>22</v>
      </c>
      <c r="H31" s="40"/>
      <c r="I31" s="38"/>
      <c r="J31" s="40"/>
    </row>
    <row r="32" spans="1:10" ht="12" customHeight="1">
      <c r="A32" s="38" t="s">
        <v>75</v>
      </c>
      <c r="B32" s="62" t="s">
        <v>204</v>
      </c>
      <c r="C32" s="40">
        <v>62</v>
      </c>
      <c r="D32" s="40"/>
      <c r="E32" s="38" t="s">
        <v>65</v>
      </c>
      <c r="F32" s="62">
        <v>4145</v>
      </c>
      <c r="G32" s="40">
        <v>12</v>
      </c>
      <c r="H32" s="40"/>
      <c r="I32" s="38"/>
      <c r="J32" s="40"/>
    </row>
    <row r="33" spans="1:10" ht="12" customHeight="1">
      <c r="A33" s="38" t="s">
        <v>73</v>
      </c>
      <c r="B33" s="62" t="s">
        <v>205</v>
      </c>
      <c r="C33" s="40">
        <v>38</v>
      </c>
      <c r="D33" s="40"/>
      <c r="E33" s="38" t="s">
        <v>64</v>
      </c>
      <c r="F33" s="62">
        <v>4100</v>
      </c>
      <c r="G33" s="40">
        <v>4</v>
      </c>
      <c r="H33" s="40"/>
      <c r="I33" s="38"/>
      <c r="J33" s="40"/>
    </row>
    <row r="34" spans="1:10" ht="12" customHeight="1">
      <c r="A34" s="38" t="s">
        <v>71</v>
      </c>
      <c r="B34" s="62" t="s">
        <v>206</v>
      </c>
      <c r="C34" s="40">
        <v>45</v>
      </c>
      <c r="D34" s="40"/>
      <c r="E34" s="38" t="s">
        <v>63</v>
      </c>
      <c r="F34" s="62">
        <v>4130</v>
      </c>
      <c r="G34" s="40">
        <v>8</v>
      </c>
      <c r="H34" s="40"/>
      <c r="I34" s="38"/>
      <c r="J34" s="40"/>
    </row>
    <row r="35" spans="1:10" ht="12" customHeight="1">
      <c r="A35" s="38" t="s">
        <v>70</v>
      </c>
      <c r="B35" s="62" t="s">
        <v>207</v>
      </c>
      <c r="C35" s="40">
        <v>55</v>
      </c>
      <c r="D35" s="40"/>
      <c r="E35" s="38" t="s">
        <v>62</v>
      </c>
      <c r="F35" s="62">
        <v>4120</v>
      </c>
      <c r="G35" s="40">
        <v>8</v>
      </c>
      <c r="H35" s="40"/>
      <c r="I35" s="38"/>
      <c r="J35" s="40"/>
    </row>
    <row r="36" spans="1:10" ht="12" customHeight="1">
      <c r="A36" s="38" t="s">
        <v>162</v>
      </c>
      <c r="B36" s="62" t="s">
        <v>208</v>
      </c>
      <c r="C36" s="68">
        <v>105</v>
      </c>
      <c r="D36" s="40"/>
      <c r="E36" s="38" t="s">
        <v>60</v>
      </c>
      <c r="F36" s="62" t="s">
        <v>153</v>
      </c>
      <c r="G36" s="40">
        <v>22</v>
      </c>
      <c r="H36" s="40"/>
      <c r="I36" s="38"/>
      <c r="J36" s="40"/>
    </row>
    <row r="37" spans="1:10" ht="15" customHeight="1">
      <c r="A37" s="65" t="s">
        <v>145</v>
      </c>
      <c r="B37" s="66">
        <v>10560</v>
      </c>
      <c r="C37" s="67">
        <v>65</v>
      </c>
      <c r="D37" s="40"/>
      <c r="E37" s="57" t="s">
        <v>171</v>
      </c>
      <c r="F37" s="64"/>
      <c r="G37" s="40"/>
      <c r="H37" s="40"/>
      <c r="I37" s="38"/>
      <c r="J37" s="40"/>
    </row>
    <row r="38" spans="1:10" ht="12" customHeight="1">
      <c r="A38" s="38" t="s">
        <v>68</v>
      </c>
      <c r="B38" s="62" t="s">
        <v>209</v>
      </c>
      <c r="C38" s="40">
        <v>47.5</v>
      </c>
      <c r="D38" s="40"/>
      <c r="E38" s="38" t="s">
        <v>56</v>
      </c>
      <c r="F38" s="62">
        <v>4200</v>
      </c>
      <c r="G38" s="40">
        <v>150</v>
      </c>
      <c r="H38" s="40"/>
      <c r="I38" s="38"/>
      <c r="J38" s="40"/>
    </row>
    <row r="39" spans="1:10" ht="12" customHeight="1">
      <c r="A39" s="38" t="s">
        <v>66</v>
      </c>
      <c r="B39" s="62" t="s">
        <v>210</v>
      </c>
      <c r="C39" s="40">
        <v>37.5</v>
      </c>
      <c r="D39" s="40"/>
      <c r="E39" s="53" t="s">
        <v>49</v>
      </c>
      <c r="F39" s="62"/>
      <c r="G39" s="40">
        <v>68</v>
      </c>
      <c r="H39" s="40"/>
      <c r="I39" s="38"/>
      <c r="J39" s="40"/>
    </row>
    <row r="40" spans="1:10" ht="12" customHeight="1">
      <c r="A40" s="65" t="s">
        <v>170</v>
      </c>
      <c r="B40" s="66" t="s">
        <v>211</v>
      </c>
      <c r="C40" s="67">
        <v>20</v>
      </c>
      <c r="D40" s="40"/>
      <c r="E40" s="38" t="s">
        <v>292</v>
      </c>
      <c r="F40" s="62"/>
      <c r="G40" s="40">
        <v>250</v>
      </c>
      <c r="H40" s="40"/>
      <c r="I40" s="38"/>
      <c r="J40" s="40"/>
    </row>
    <row r="41" spans="1:10" ht="12" customHeight="1">
      <c r="A41" s="38" t="s">
        <v>169</v>
      </c>
      <c r="B41" s="62" t="s">
        <v>212</v>
      </c>
      <c r="C41" s="40">
        <v>45</v>
      </c>
      <c r="D41" s="40"/>
      <c r="E41" s="53" t="s">
        <v>49</v>
      </c>
      <c r="F41" s="62"/>
      <c r="G41" s="40">
        <v>68</v>
      </c>
      <c r="H41" s="40"/>
      <c r="I41" s="38"/>
      <c r="J41" s="40"/>
    </row>
    <row r="42" spans="1:10" ht="12" customHeight="1">
      <c r="A42" s="54" t="s">
        <v>34</v>
      </c>
      <c r="B42" s="62" t="s">
        <v>213</v>
      </c>
      <c r="C42" s="40">
        <v>145</v>
      </c>
      <c r="D42" s="40"/>
      <c r="E42" s="38" t="s">
        <v>53</v>
      </c>
      <c r="F42" s="62">
        <v>4205</v>
      </c>
      <c r="G42" s="40">
        <v>325</v>
      </c>
      <c r="H42" s="40"/>
      <c r="I42" s="38"/>
      <c r="J42" s="40"/>
    </row>
    <row r="43" spans="1:10" ht="12" customHeight="1">
      <c r="A43" s="65" t="s">
        <v>166</v>
      </c>
      <c r="B43" s="66" t="s">
        <v>214</v>
      </c>
      <c r="C43" s="67">
        <v>20</v>
      </c>
      <c r="D43" s="40"/>
      <c r="E43" s="53" t="s">
        <v>49</v>
      </c>
      <c r="F43" s="62"/>
      <c r="G43" s="40">
        <v>90</v>
      </c>
      <c r="H43" s="40"/>
      <c r="I43" s="38"/>
      <c r="J43" s="40"/>
    </row>
    <row r="44" spans="1:10" ht="14.25" customHeight="1">
      <c r="A44" s="38" t="s">
        <v>263</v>
      </c>
      <c r="B44" s="62" t="s">
        <v>215</v>
      </c>
      <c r="C44" s="40">
        <v>31.5</v>
      </c>
      <c r="D44" s="40"/>
      <c r="E44" s="38" t="s">
        <v>50</v>
      </c>
      <c r="F44" s="62">
        <v>4215</v>
      </c>
      <c r="G44" s="40">
        <v>425</v>
      </c>
      <c r="H44" s="40"/>
      <c r="I44" s="38"/>
      <c r="J44" s="40"/>
    </row>
    <row r="45" spans="1:10" ht="12" customHeight="1">
      <c r="A45" s="65" t="s">
        <v>262</v>
      </c>
      <c r="B45" s="66" t="s">
        <v>264</v>
      </c>
      <c r="C45" s="67">
        <v>45</v>
      </c>
      <c r="D45" s="40"/>
      <c r="E45" s="53" t="s">
        <v>49</v>
      </c>
      <c r="F45" s="62"/>
      <c r="G45" s="40">
        <v>90</v>
      </c>
      <c r="H45" s="40"/>
      <c r="I45" s="38"/>
      <c r="J45" s="40"/>
    </row>
    <row r="46" spans="1:10" ht="12" customHeight="1">
      <c r="A46" s="38" t="s">
        <v>61</v>
      </c>
      <c r="B46" s="62" t="s">
        <v>216</v>
      </c>
      <c r="C46" s="40">
        <v>21</v>
      </c>
      <c r="D46" s="40"/>
      <c r="E46" s="57" t="s">
        <v>297</v>
      </c>
      <c r="F46" s="64"/>
      <c r="G46" s="40"/>
      <c r="H46" s="40"/>
      <c r="I46" s="38"/>
      <c r="J46" s="40"/>
    </row>
    <row r="47" spans="1:10" ht="12" customHeight="1">
      <c r="A47" s="38" t="s">
        <v>59</v>
      </c>
      <c r="B47" s="62" t="s">
        <v>217</v>
      </c>
      <c r="C47" s="40">
        <v>61.5</v>
      </c>
      <c r="D47" s="40"/>
      <c r="E47" s="65" t="s">
        <v>46</v>
      </c>
      <c r="F47" s="66">
        <v>4775</v>
      </c>
      <c r="G47" s="67">
        <v>29</v>
      </c>
      <c r="H47" s="40"/>
      <c r="I47" s="38"/>
      <c r="J47" s="40"/>
    </row>
    <row r="48" spans="1:10" ht="12" customHeight="1">
      <c r="A48" s="65" t="s">
        <v>165</v>
      </c>
      <c r="B48" s="66" t="s">
        <v>218</v>
      </c>
      <c r="C48" s="67">
        <v>20</v>
      </c>
      <c r="D48" s="40"/>
      <c r="E48" s="38" t="s">
        <v>117</v>
      </c>
      <c r="F48" s="62">
        <v>7225</v>
      </c>
      <c r="G48" s="55">
        <v>19.5</v>
      </c>
      <c r="H48" s="40"/>
      <c r="I48" s="38"/>
      <c r="J48" s="40"/>
    </row>
    <row r="49" spans="1:10" ht="12" customHeight="1">
      <c r="A49" s="38" t="s">
        <v>58</v>
      </c>
      <c r="B49" s="62" t="s">
        <v>219</v>
      </c>
      <c r="C49" s="40">
        <v>45</v>
      </c>
      <c r="D49" s="40"/>
      <c r="E49" s="38" t="s">
        <v>118</v>
      </c>
      <c r="F49" s="62">
        <v>4805</v>
      </c>
      <c r="G49" s="55">
        <v>50</v>
      </c>
      <c r="H49" s="40"/>
      <c r="I49" s="38"/>
      <c r="J49" s="40"/>
    </row>
    <row r="50" spans="1:10" ht="12" customHeight="1">
      <c r="A50" s="38" t="s">
        <v>57</v>
      </c>
      <c r="B50" s="62" t="s">
        <v>220</v>
      </c>
      <c r="C50" s="40">
        <v>45</v>
      </c>
      <c r="D50" s="40"/>
      <c r="E50" s="38" t="s">
        <v>120</v>
      </c>
      <c r="F50" s="62">
        <v>4800</v>
      </c>
      <c r="G50" s="55">
        <v>6</v>
      </c>
      <c r="H50" s="40"/>
      <c r="I50" s="38"/>
      <c r="J50" s="40"/>
    </row>
    <row r="51" spans="1:10" ht="12" customHeight="1">
      <c r="A51" s="38" t="s">
        <v>55</v>
      </c>
      <c r="B51" s="62" t="s">
        <v>221</v>
      </c>
      <c r="C51" s="40">
        <v>72</v>
      </c>
      <c r="D51" s="40"/>
      <c r="E51" s="38" t="s">
        <v>121</v>
      </c>
      <c r="F51" s="62">
        <v>7265</v>
      </c>
      <c r="G51" s="55">
        <v>11</v>
      </c>
      <c r="H51" s="40"/>
      <c r="I51" s="38"/>
      <c r="J51" s="40"/>
    </row>
    <row r="52" spans="1:10" ht="12" customHeight="1">
      <c r="A52" s="38" t="s">
        <v>54</v>
      </c>
      <c r="B52" s="62" t="s">
        <v>222</v>
      </c>
      <c r="C52" s="40">
        <v>39</v>
      </c>
      <c r="D52" s="40"/>
      <c r="E52" s="65" t="s">
        <v>172</v>
      </c>
      <c r="F52" s="66">
        <v>7342</v>
      </c>
      <c r="G52" s="70">
        <v>7.5</v>
      </c>
      <c r="H52" s="40"/>
      <c r="I52" s="38"/>
      <c r="J52" s="40"/>
    </row>
    <row r="53" spans="1:10" ht="12" customHeight="1">
      <c r="A53" s="38" t="s">
        <v>52</v>
      </c>
      <c r="B53" s="62" t="s">
        <v>223</v>
      </c>
      <c r="C53" s="40">
        <v>45</v>
      </c>
      <c r="D53" s="40"/>
      <c r="E53" s="38" t="s">
        <v>123</v>
      </c>
      <c r="F53" s="62">
        <v>4850</v>
      </c>
      <c r="G53" s="55">
        <v>9.5</v>
      </c>
      <c r="H53" s="40"/>
      <c r="I53" s="38"/>
      <c r="J53" s="40"/>
    </row>
    <row r="54" spans="1:10" ht="12" customHeight="1">
      <c r="A54" s="56" t="s">
        <v>331</v>
      </c>
      <c r="B54" s="91"/>
      <c r="C54" s="154">
        <v>23</v>
      </c>
      <c r="D54" s="40"/>
      <c r="E54" s="38" t="s">
        <v>124</v>
      </c>
      <c r="F54" s="62">
        <v>4855</v>
      </c>
      <c r="G54" s="55">
        <v>7.5</v>
      </c>
      <c r="H54" s="40"/>
      <c r="I54" s="38"/>
      <c r="J54" s="40"/>
    </row>
    <row r="55" spans="1:10" ht="12" customHeight="1">
      <c r="A55" s="38" t="s">
        <v>51</v>
      </c>
      <c r="B55" s="62" t="s">
        <v>224</v>
      </c>
      <c r="C55" s="40">
        <v>31</v>
      </c>
      <c r="D55" s="40"/>
      <c r="E55" s="65" t="s">
        <v>181</v>
      </c>
      <c r="F55" s="66">
        <v>4600</v>
      </c>
      <c r="G55" s="70">
        <v>19</v>
      </c>
      <c r="H55" s="40"/>
      <c r="I55" s="38"/>
      <c r="J55" s="40"/>
    </row>
    <row r="56" spans="1:10" ht="12" customHeight="1">
      <c r="A56" s="38" t="s">
        <v>144</v>
      </c>
      <c r="B56" s="62" t="s">
        <v>225</v>
      </c>
      <c r="C56" s="40">
        <v>43</v>
      </c>
      <c r="D56" s="40"/>
      <c r="E56" s="65" t="s">
        <v>276</v>
      </c>
      <c r="F56" s="66">
        <v>4710</v>
      </c>
      <c r="G56" s="70">
        <v>50</v>
      </c>
      <c r="H56" s="40"/>
      <c r="I56" s="38"/>
      <c r="J56" s="40"/>
    </row>
    <row r="57" spans="1:10" ht="12" customHeight="1">
      <c r="A57" s="38" t="s">
        <v>285</v>
      </c>
      <c r="B57" s="62" t="s">
        <v>286</v>
      </c>
      <c r="C57" s="40">
        <v>35</v>
      </c>
      <c r="D57" s="40"/>
      <c r="E57" s="65" t="s">
        <v>271</v>
      </c>
      <c r="F57" s="66">
        <v>4705</v>
      </c>
      <c r="G57" s="72">
        <v>142</v>
      </c>
      <c r="H57" s="40"/>
      <c r="I57" s="38"/>
      <c r="J57" s="40"/>
    </row>
    <row r="58" spans="1:10" ht="12" customHeight="1">
      <c r="A58" s="65" t="s">
        <v>140</v>
      </c>
      <c r="B58" s="66" t="s">
        <v>226</v>
      </c>
      <c r="C58" s="67">
        <v>45</v>
      </c>
      <c r="D58" s="40"/>
      <c r="E58" s="57" t="s">
        <v>301</v>
      </c>
      <c r="F58" s="66"/>
      <c r="G58" s="70"/>
      <c r="H58" s="40"/>
      <c r="I58" s="38"/>
      <c r="J58" s="40"/>
    </row>
    <row r="59" spans="1:10" ht="12.75" customHeight="1">
      <c r="A59" s="38" t="s">
        <v>48</v>
      </c>
      <c r="B59" s="62" t="s">
        <v>227</v>
      </c>
      <c r="C59" s="40">
        <v>45</v>
      </c>
      <c r="D59" s="40"/>
      <c r="E59" s="65" t="s">
        <v>311</v>
      </c>
      <c r="F59" s="66" t="s">
        <v>268</v>
      </c>
      <c r="G59" s="70">
        <v>4</v>
      </c>
      <c r="H59" s="40"/>
      <c r="I59" s="38"/>
      <c r="J59" s="40"/>
    </row>
    <row r="60" spans="1:10" ht="12" customHeight="1">
      <c r="A60" s="38" t="s">
        <v>47</v>
      </c>
      <c r="B60" s="62" t="s">
        <v>228</v>
      </c>
      <c r="C60" s="40">
        <v>45</v>
      </c>
      <c r="D60" s="40"/>
      <c r="E60" s="65" t="s">
        <v>267</v>
      </c>
      <c r="F60" s="66" t="s">
        <v>269</v>
      </c>
      <c r="G60" s="70">
        <v>7</v>
      </c>
      <c r="H60" s="40"/>
      <c r="I60" s="38"/>
      <c r="J60" s="40"/>
    </row>
    <row r="61" spans="1:10" ht="12" customHeight="1">
      <c r="A61" s="54" t="s">
        <v>34</v>
      </c>
      <c r="B61" s="62" t="s">
        <v>229</v>
      </c>
      <c r="C61" s="40">
        <v>145</v>
      </c>
      <c r="D61" s="40"/>
      <c r="E61" s="65" t="s">
        <v>295</v>
      </c>
      <c r="F61" s="162"/>
      <c r="G61" s="72">
        <v>18</v>
      </c>
      <c r="H61" s="40"/>
      <c r="I61" s="38"/>
      <c r="J61" s="40"/>
    </row>
    <row r="62" spans="1:10" ht="12" customHeight="1">
      <c r="A62" s="38" t="s">
        <v>45</v>
      </c>
      <c r="B62" s="62" t="s">
        <v>230</v>
      </c>
      <c r="C62" s="40">
        <v>31</v>
      </c>
      <c r="D62" s="40"/>
      <c r="E62" s="65" t="s">
        <v>314</v>
      </c>
      <c r="F62" s="162"/>
      <c r="G62" s="72">
        <v>6.5</v>
      </c>
      <c r="H62" s="40"/>
      <c r="I62" s="38"/>
      <c r="J62" s="40"/>
    </row>
    <row r="63" spans="1:10" ht="12" customHeight="1">
      <c r="A63" s="65" t="s">
        <v>164</v>
      </c>
      <c r="B63" s="66" t="s">
        <v>234</v>
      </c>
      <c r="C63" s="67">
        <v>45</v>
      </c>
      <c r="D63" s="40"/>
      <c r="E63" s="65" t="s">
        <v>302</v>
      </c>
      <c r="F63" s="162"/>
      <c r="G63" s="72">
        <v>29</v>
      </c>
      <c r="H63" s="40"/>
      <c r="I63" s="38"/>
      <c r="J63" s="40"/>
    </row>
    <row r="64" spans="1:10" ht="12" customHeight="1">
      <c r="A64" s="38" t="s">
        <v>44</v>
      </c>
      <c r="B64" s="62" t="s">
        <v>231</v>
      </c>
      <c r="C64" s="40">
        <v>23</v>
      </c>
      <c r="D64" s="40"/>
      <c r="E64" s="65" t="s">
        <v>298</v>
      </c>
      <c r="F64" s="65"/>
      <c r="G64" s="70">
        <v>4.5</v>
      </c>
      <c r="H64" s="40"/>
      <c r="I64" s="38"/>
      <c r="J64" s="40"/>
    </row>
    <row r="65" spans="1:10" ht="12" customHeight="1">
      <c r="A65" s="65" t="s">
        <v>163</v>
      </c>
      <c r="B65" s="66" t="s">
        <v>232</v>
      </c>
      <c r="C65" s="67">
        <v>20</v>
      </c>
      <c r="D65" s="40"/>
      <c r="E65" s="65" t="s">
        <v>299</v>
      </c>
      <c r="F65" s="65"/>
      <c r="G65" s="70">
        <v>9</v>
      </c>
      <c r="H65" s="40"/>
      <c r="I65" s="38"/>
      <c r="J65" s="40"/>
    </row>
    <row r="66" spans="1:10" ht="12" customHeight="1">
      <c r="A66" s="65" t="s">
        <v>141</v>
      </c>
      <c r="B66" s="66" t="s">
        <v>233</v>
      </c>
      <c r="C66" s="67">
        <v>26</v>
      </c>
      <c r="D66" s="40"/>
      <c r="E66" s="65" t="s">
        <v>300</v>
      </c>
      <c r="F66" s="65"/>
      <c r="G66" s="70">
        <v>8.5</v>
      </c>
      <c r="H66" s="40"/>
      <c r="I66" s="38"/>
      <c r="J66" s="40"/>
    </row>
    <row r="67" spans="1:10" ht="12" customHeight="1">
      <c r="A67" s="65" t="s">
        <v>142</v>
      </c>
      <c r="B67" s="66" t="s">
        <v>235</v>
      </c>
      <c r="C67" s="67">
        <v>66.5</v>
      </c>
      <c r="D67" s="40"/>
      <c r="E67" s="57" t="s">
        <v>119</v>
      </c>
      <c r="F67" s="66"/>
      <c r="G67" s="70"/>
      <c r="H67" s="40"/>
      <c r="I67" s="38"/>
      <c r="J67" s="40"/>
    </row>
    <row r="68" spans="1:10" ht="12" customHeight="1">
      <c r="A68" s="65" t="s">
        <v>143</v>
      </c>
      <c r="B68" s="66" t="s">
        <v>236</v>
      </c>
      <c r="C68" s="67">
        <v>152</v>
      </c>
      <c r="D68" s="40"/>
      <c r="E68" s="38" t="s">
        <v>122</v>
      </c>
      <c r="F68" s="62">
        <v>4810</v>
      </c>
      <c r="G68" s="55">
        <v>8</v>
      </c>
      <c r="H68" s="40"/>
      <c r="I68" s="38"/>
      <c r="J68" s="40"/>
    </row>
    <row r="69" spans="1:10" ht="12" customHeight="1">
      <c r="A69" s="38" t="s">
        <v>42</v>
      </c>
      <c r="B69" s="62" t="s">
        <v>237</v>
      </c>
      <c r="C69" s="40">
        <v>23</v>
      </c>
      <c r="D69" s="40"/>
      <c r="E69" s="38" t="s">
        <v>125</v>
      </c>
      <c r="F69" s="62">
        <v>4910</v>
      </c>
      <c r="G69" s="55">
        <v>22</v>
      </c>
      <c r="H69" s="40"/>
      <c r="I69" s="38"/>
      <c r="J69" s="40"/>
    </row>
    <row r="70" spans="1:10" ht="12" customHeight="1">
      <c r="A70" s="54" t="s">
        <v>34</v>
      </c>
      <c r="B70" s="62" t="s">
        <v>238</v>
      </c>
      <c r="C70" s="40">
        <v>42</v>
      </c>
      <c r="D70" s="40"/>
      <c r="E70" s="38" t="s">
        <v>126</v>
      </c>
      <c r="F70" s="62">
        <v>4905</v>
      </c>
      <c r="G70" s="55">
        <v>22</v>
      </c>
      <c r="H70" s="40"/>
      <c r="I70" s="38"/>
      <c r="J70" s="40"/>
    </row>
    <row r="71" spans="1:10" ht="12" customHeight="1">
      <c r="A71" s="69" t="s">
        <v>290</v>
      </c>
      <c r="B71" s="66"/>
      <c r="C71" s="67">
        <v>135</v>
      </c>
      <c r="D71" s="40"/>
      <c r="E71" s="57" t="s">
        <v>157</v>
      </c>
      <c r="F71" s="60"/>
      <c r="G71" s="38"/>
      <c r="H71" s="40"/>
      <c r="I71" s="38"/>
      <c r="J71" s="40"/>
    </row>
    <row r="72" spans="1:10" ht="13.5" customHeight="1">
      <c r="A72" s="38" t="s">
        <v>39</v>
      </c>
      <c r="B72" s="62" t="s">
        <v>239</v>
      </c>
      <c r="C72" s="40">
        <v>29.5</v>
      </c>
      <c r="D72" s="40"/>
      <c r="E72" s="65" t="s">
        <v>179</v>
      </c>
      <c r="F72" s="66">
        <v>4400</v>
      </c>
      <c r="G72" s="70">
        <v>65</v>
      </c>
      <c r="H72" s="40"/>
      <c r="I72" s="38"/>
      <c r="J72" s="40"/>
    </row>
    <row r="73" spans="1:10" ht="12" customHeight="1">
      <c r="A73" s="38" t="s">
        <v>37</v>
      </c>
      <c r="B73" s="62" t="s">
        <v>240</v>
      </c>
      <c r="C73" s="40">
        <v>25</v>
      </c>
      <c r="D73" s="40"/>
      <c r="E73" s="65" t="s">
        <v>158</v>
      </c>
      <c r="F73" s="66">
        <v>4405</v>
      </c>
      <c r="G73" s="70">
        <v>175</v>
      </c>
      <c r="H73" s="40"/>
      <c r="I73" s="38"/>
      <c r="J73" s="40"/>
    </row>
    <row r="74" spans="1:10" ht="12" customHeight="1">
      <c r="A74" s="38" t="s">
        <v>35</v>
      </c>
      <c r="B74" s="62" t="s">
        <v>241</v>
      </c>
      <c r="C74" s="40">
        <v>25</v>
      </c>
      <c r="D74" s="40"/>
      <c r="E74" s="65" t="s">
        <v>160</v>
      </c>
      <c r="F74" s="66">
        <v>4415</v>
      </c>
      <c r="G74" s="70">
        <v>15</v>
      </c>
      <c r="H74" s="40"/>
      <c r="I74" s="38"/>
      <c r="J74" s="40"/>
    </row>
    <row r="75" spans="1:10" ht="12" customHeight="1">
      <c r="A75" s="54" t="s">
        <v>34</v>
      </c>
      <c r="B75" s="62" t="s">
        <v>242</v>
      </c>
      <c r="C75" s="40">
        <v>45</v>
      </c>
      <c r="D75" s="40"/>
      <c r="E75" s="65" t="s">
        <v>159</v>
      </c>
      <c r="F75" s="66">
        <v>4410</v>
      </c>
      <c r="G75" s="70">
        <v>75</v>
      </c>
      <c r="H75" s="40"/>
      <c r="I75" s="38"/>
      <c r="J75" s="40"/>
    </row>
    <row r="76" spans="1:10" ht="12" customHeight="1">
      <c r="A76" s="69" t="s">
        <v>154</v>
      </c>
      <c r="B76" s="66" t="s">
        <v>243</v>
      </c>
      <c r="C76" s="67">
        <v>81</v>
      </c>
      <c r="D76" s="40"/>
      <c r="E76" s="65" t="s">
        <v>180</v>
      </c>
      <c r="F76" s="66">
        <v>4425</v>
      </c>
      <c r="G76" s="72">
        <v>17.5</v>
      </c>
      <c r="H76" s="40"/>
      <c r="I76" s="38"/>
      <c r="J76" s="40"/>
    </row>
    <row r="77" spans="1:10" ht="13.5" customHeight="1">
      <c r="A77" s="65" t="s">
        <v>149</v>
      </c>
      <c r="B77" s="66" t="s">
        <v>259</v>
      </c>
      <c r="C77" s="67">
        <v>132</v>
      </c>
      <c r="D77" s="38"/>
      <c r="E77" s="57" t="s">
        <v>43</v>
      </c>
      <c r="F77" s="64"/>
      <c r="G77" s="38"/>
      <c r="I77" s="38"/>
      <c r="J77" s="40"/>
    </row>
    <row r="78" spans="1:10" ht="11.25" customHeight="1">
      <c r="A78" s="69" t="s">
        <v>155</v>
      </c>
      <c r="B78" s="66" t="s">
        <v>244</v>
      </c>
      <c r="C78" s="67">
        <v>17</v>
      </c>
      <c r="D78" s="38"/>
      <c r="E78" s="38" t="s">
        <v>41</v>
      </c>
      <c r="F78" s="62">
        <v>4990</v>
      </c>
      <c r="G78" s="40">
        <v>10</v>
      </c>
      <c r="I78" s="38"/>
      <c r="J78" s="40"/>
    </row>
    <row r="79" spans="1:10" ht="12" customHeight="1">
      <c r="A79" s="69" t="s">
        <v>156</v>
      </c>
      <c r="B79" s="66" t="s">
        <v>245</v>
      </c>
      <c r="C79" s="67">
        <v>55</v>
      </c>
      <c r="D79" s="38"/>
      <c r="E79" s="38" t="s">
        <v>40</v>
      </c>
      <c r="F79" s="62">
        <v>4985</v>
      </c>
      <c r="G79" s="40">
        <v>15</v>
      </c>
      <c r="H79" s="40"/>
      <c r="I79" s="38"/>
      <c r="J79" s="40"/>
    </row>
    <row r="80" spans="1:10" ht="12" customHeight="1">
      <c r="A80" s="38" t="s">
        <v>33</v>
      </c>
      <c r="B80" s="62" t="s">
        <v>246</v>
      </c>
      <c r="C80" s="40">
        <v>22.5</v>
      </c>
      <c r="D80" s="38"/>
      <c r="E80" s="38" t="s">
        <v>38</v>
      </c>
      <c r="F80" s="62">
        <v>4975</v>
      </c>
      <c r="G80" s="40">
        <v>10</v>
      </c>
      <c r="H80" s="40"/>
      <c r="I80" s="38"/>
      <c r="J80" s="40"/>
    </row>
    <row r="81" spans="1:10" ht="12" customHeight="1">
      <c r="A81" s="54" t="s">
        <v>32</v>
      </c>
      <c r="B81" s="62" t="s">
        <v>247</v>
      </c>
      <c r="C81" s="40">
        <v>52</v>
      </c>
      <c r="D81" s="38"/>
      <c r="E81" s="38" t="s">
        <v>36</v>
      </c>
      <c r="F81" s="62">
        <v>4980</v>
      </c>
      <c r="G81" s="40">
        <v>3</v>
      </c>
      <c r="H81" s="40"/>
      <c r="I81" s="38"/>
      <c r="J81" s="40"/>
    </row>
    <row r="82" spans="1:10" ht="12" customHeight="1">
      <c r="D82" s="38"/>
      <c r="E82" s="38"/>
      <c r="G82" s="38"/>
      <c r="H82" s="40"/>
      <c r="I82" s="38"/>
      <c r="J82" s="40"/>
    </row>
    <row r="83" spans="1:10" ht="12" customHeight="1">
      <c r="B83" s="35"/>
      <c r="D83" s="38"/>
      <c r="E83" s="56"/>
      <c r="G83" s="38"/>
      <c r="H83" s="40"/>
      <c r="I83" s="38"/>
      <c r="J83" s="40"/>
    </row>
    <row r="84" spans="1:10" ht="12" customHeight="1">
      <c r="B84" s="35"/>
      <c r="D84" s="38"/>
      <c r="G84" s="38"/>
      <c r="H84" s="40"/>
      <c r="I84" s="38"/>
      <c r="J84" s="40"/>
    </row>
    <row r="85" spans="1:10" ht="12" customHeight="1">
      <c r="B85" s="35"/>
      <c r="D85" s="38"/>
      <c r="F85" s="35"/>
      <c r="H85" s="40"/>
      <c r="I85" s="38"/>
      <c r="J85" s="40"/>
    </row>
    <row r="86" spans="1:10" ht="12" customHeight="1">
      <c r="D86" s="40"/>
      <c r="F86" s="35"/>
      <c r="H86" s="38"/>
      <c r="I86" s="38"/>
      <c r="J86" s="40"/>
    </row>
    <row r="87" spans="1:10" ht="12" customHeight="1">
      <c r="D87" s="39"/>
      <c r="F87" s="35"/>
      <c r="H87" s="38"/>
      <c r="I87" s="38"/>
      <c r="J87" s="40"/>
    </row>
    <row r="88" spans="1:10" ht="12" customHeight="1">
      <c r="D88" s="39"/>
      <c r="F88" s="35"/>
      <c r="H88" s="38"/>
      <c r="I88" s="38"/>
      <c r="J88" s="40"/>
    </row>
    <row r="89" spans="1:10" ht="12" customHeight="1">
      <c r="D89" s="39"/>
      <c r="F89" s="35"/>
      <c r="H89" s="38"/>
      <c r="I89" s="38"/>
      <c r="J89" s="40"/>
    </row>
    <row r="90" spans="1:10" ht="12" customHeight="1">
      <c r="D90" s="39"/>
      <c r="H90" s="38"/>
      <c r="I90" s="38"/>
      <c r="J90" s="40"/>
    </row>
    <row r="91" spans="1:10" ht="12" customHeight="1">
      <c r="A91" s="38"/>
      <c r="C91" s="40"/>
      <c r="D91" s="39"/>
      <c r="H91" s="38"/>
      <c r="I91" s="38"/>
      <c r="J91" s="40"/>
    </row>
    <row r="92" spans="1:10" ht="12" customHeight="1">
      <c r="A92" s="38"/>
      <c r="C92" s="39"/>
      <c r="D92" s="39"/>
      <c r="G92" s="38"/>
      <c r="H92" s="38"/>
      <c r="I92" s="38"/>
      <c r="J92" s="40"/>
    </row>
    <row r="93" spans="1:10" ht="12" customHeight="1">
      <c r="A93" s="38"/>
      <c r="C93" s="39"/>
      <c r="D93" s="39"/>
      <c r="E93" s="38"/>
      <c r="G93" s="38"/>
      <c r="H93" s="38"/>
      <c r="I93" s="38"/>
      <c r="J93" s="40"/>
    </row>
    <row r="94" spans="1:10" ht="12" customHeight="1">
      <c r="A94" s="38"/>
      <c r="C94" s="39"/>
      <c r="D94" s="39"/>
      <c r="E94" s="38"/>
      <c r="G94" s="38"/>
      <c r="H94" s="38"/>
      <c r="I94" s="38"/>
      <c r="J94" s="40"/>
    </row>
    <row r="95" spans="1:10" ht="12" customHeight="1">
      <c r="A95" s="38"/>
      <c r="C95" s="39"/>
      <c r="D95" s="39"/>
      <c r="E95" s="38"/>
      <c r="G95" s="38"/>
      <c r="H95" s="38"/>
      <c r="I95" s="38"/>
      <c r="J95" s="40"/>
    </row>
    <row r="96" spans="1:10" ht="12" customHeight="1">
      <c r="A96" s="38"/>
      <c r="C96" s="39"/>
      <c r="D96" s="39"/>
      <c r="E96" s="38"/>
      <c r="G96" s="38"/>
      <c r="H96" s="38"/>
      <c r="I96" s="38"/>
      <c r="J96" s="40"/>
    </row>
    <row r="97" spans="1:10" ht="12" customHeight="1">
      <c r="A97" s="38"/>
      <c r="C97" s="39"/>
      <c r="D97" s="39"/>
      <c r="E97" s="38"/>
      <c r="G97" s="38"/>
      <c r="H97" s="38"/>
      <c r="I97" s="38"/>
      <c r="J97" s="40"/>
    </row>
    <row r="98" spans="1:10" ht="12" customHeight="1">
      <c r="A98" s="38"/>
      <c r="C98" s="39"/>
      <c r="D98" s="39"/>
      <c r="E98" s="38"/>
      <c r="G98" s="38"/>
      <c r="H98" s="38"/>
      <c r="I98" s="38"/>
      <c r="J98" s="40"/>
    </row>
    <row r="99" spans="1:10" ht="12" customHeight="1">
      <c r="A99" s="38"/>
      <c r="C99" s="39"/>
      <c r="D99" s="39"/>
      <c r="E99" s="38"/>
      <c r="G99" s="38"/>
      <c r="H99" s="38"/>
      <c r="I99" s="38"/>
      <c r="J99" s="40"/>
    </row>
    <row r="100" spans="1:10" ht="12" customHeight="1">
      <c r="A100" s="38"/>
      <c r="C100" s="39"/>
      <c r="D100" s="39"/>
      <c r="E100" s="38"/>
      <c r="G100" s="38"/>
      <c r="H100" s="38"/>
      <c r="I100" s="38"/>
      <c r="J100" s="40"/>
    </row>
    <row r="101" spans="1:10" ht="12" customHeight="1">
      <c r="A101" s="38"/>
      <c r="C101" s="39"/>
      <c r="D101" s="39"/>
      <c r="E101" s="38"/>
      <c r="G101" s="38"/>
      <c r="H101" s="38"/>
      <c r="I101" s="38"/>
      <c r="J101" s="40"/>
    </row>
    <row r="102" spans="1:10" ht="12" customHeight="1">
      <c r="A102" s="38"/>
      <c r="C102" s="39"/>
      <c r="D102" s="39"/>
      <c r="E102" s="38"/>
      <c r="G102" s="38"/>
      <c r="H102" s="38"/>
      <c r="I102" s="38"/>
      <c r="J102" s="40"/>
    </row>
    <row r="103" spans="1:10" ht="12" customHeight="1">
      <c r="A103" s="38"/>
      <c r="C103" s="39"/>
      <c r="D103" s="39"/>
      <c r="E103" s="38"/>
      <c r="G103" s="38"/>
      <c r="H103" s="38"/>
      <c r="I103" s="38"/>
      <c r="J103" s="40"/>
    </row>
    <row r="104" spans="1:10" ht="12" customHeight="1">
      <c r="A104" s="38"/>
      <c r="C104" s="39"/>
      <c r="D104" s="39"/>
      <c r="E104" s="38"/>
      <c r="G104" s="38"/>
      <c r="H104" s="38"/>
      <c r="I104" s="38"/>
      <c r="J104" s="40"/>
    </row>
    <row r="105" spans="1:10" ht="12" customHeight="1">
      <c r="A105" s="38"/>
      <c r="C105" s="39"/>
      <c r="D105" s="39"/>
      <c r="E105" s="38"/>
      <c r="G105" s="38"/>
      <c r="H105" s="38"/>
      <c r="I105" s="38"/>
      <c r="J105" s="40"/>
    </row>
    <row r="106" spans="1:10" ht="12" customHeight="1">
      <c r="A106" s="38"/>
      <c r="C106" s="39"/>
      <c r="D106" s="39"/>
      <c r="E106" s="38"/>
      <c r="G106" s="38"/>
      <c r="H106" s="38"/>
      <c r="I106" s="38"/>
      <c r="J106" s="40"/>
    </row>
    <row r="107" spans="1:10" ht="12" customHeight="1">
      <c r="A107" s="38"/>
      <c r="C107" s="39"/>
      <c r="D107" s="39"/>
      <c r="E107" s="38"/>
      <c r="G107" s="38"/>
      <c r="H107" s="38"/>
      <c r="I107" s="38"/>
      <c r="J107" s="40"/>
    </row>
    <row r="108" spans="1:10" ht="12" customHeight="1">
      <c r="A108" s="38"/>
      <c r="C108" s="39"/>
      <c r="D108" s="39"/>
      <c r="E108" s="38"/>
      <c r="G108" s="38"/>
      <c r="H108" s="38"/>
      <c r="I108" s="38"/>
      <c r="J108" s="38"/>
    </row>
    <row r="109" spans="1:10" ht="12" customHeight="1">
      <c r="A109" s="38"/>
      <c r="C109" s="39"/>
      <c r="D109" s="39"/>
      <c r="E109" s="38"/>
      <c r="G109" s="38"/>
      <c r="H109" s="38"/>
      <c r="I109" s="38"/>
      <c r="J109" s="38"/>
    </row>
    <row r="110" spans="1:10" ht="12" customHeight="1">
      <c r="A110" s="38"/>
      <c r="C110" s="39"/>
      <c r="D110" s="39"/>
      <c r="E110" s="38"/>
      <c r="G110" s="38"/>
      <c r="H110" s="38"/>
      <c r="I110" s="38"/>
      <c r="J110" s="38"/>
    </row>
    <row r="111" spans="1:10" ht="12" customHeight="1">
      <c r="A111" s="38"/>
      <c r="C111" s="39"/>
      <c r="D111" s="39"/>
      <c r="E111" s="38"/>
      <c r="G111" s="38"/>
      <c r="H111" s="38"/>
      <c r="I111" s="38"/>
      <c r="J111" s="38"/>
    </row>
    <row r="112" spans="1:10" ht="12" customHeight="1">
      <c r="A112" s="38"/>
      <c r="C112" s="39"/>
      <c r="D112" s="39"/>
      <c r="E112" s="38"/>
      <c r="G112" s="38"/>
      <c r="H112" s="38"/>
      <c r="I112" s="38"/>
      <c r="J112" s="38"/>
    </row>
    <row r="113" spans="1:10" ht="12" customHeight="1">
      <c r="A113" s="38"/>
      <c r="C113" s="39"/>
      <c r="D113" s="39"/>
      <c r="E113" s="38"/>
      <c r="G113" s="38"/>
      <c r="H113" s="38"/>
      <c r="I113" s="38"/>
      <c r="J113" s="38"/>
    </row>
    <row r="114" spans="1:10" ht="12" customHeight="1">
      <c r="A114" s="38"/>
      <c r="C114" s="39"/>
      <c r="D114" s="39"/>
      <c r="E114" s="38"/>
      <c r="G114" s="38"/>
      <c r="H114" s="38"/>
      <c r="I114" s="38"/>
      <c r="J114" s="38"/>
    </row>
    <row r="115" spans="1:10" ht="12" customHeight="1">
      <c r="A115" s="38"/>
      <c r="C115" s="39"/>
      <c r="D115" s="39"/>
      <c r="E115" s="38"/>
      <c r="G115" s="38"/>
      <c r="H115" s="38"/>
      <c r="I115" s="38"/>
      <c r="J115" s="38"/>
    </row>
    <row r="116" spans="1:10" ht="12" customHeight="1">
      <c r="A116" s="38"/>
      <c r="C116" s="39"/>
      <c r="D116" s="39"/>
      <c r="E116" s="38"/>
      <c r="G116" s="38"/>
      <c r="H116" s="38"/>
      <c r="I116" s="38"/>
      <c r="J116" s="38"/>
    </row>
    <row r="117" spans="1:10" ht="12" customHeight="1">
      <c r="A117" s="38"/>
      <c r="C117" s="39"/>
      <c r="D117" s="39"/>
      <c r="E117" s="38"/>
      <c r="G117" s="38"/>
      <c r="H117" s="38"/>
      <c r="I117" s="38"/>
      <c r="J117" s="38"/>
    </row>
    <row r="118" spans="1:10" ht="12" customHeight="1">
      <c r="A118" s="38"/>
      <c r="C118" s="39"/>
      <c r="D118" s="39"/>
      <c r="E118" s="38"/>
      <c r="G118" s="38"/>
      <c r="H118" s="38"/>
      <c r="I118" s="38"/>
      <c r="J118" s="38"/>
    </row>
    <row r="119" spans="1:10" ht="12" customHeight="1">
      <c r="A119" s="38"/>
      <c r="C119" s="39"/>
      <c r="D119" s="39"/>
      <c r="E119" s="38"/>
      <c r="G119" s="38"/>
      <c r="H119" s="38"/>
      <c r="I119" s="38"/>
      <c r="J119" s="38"/>
    </row>
    <row r="120" spans="1:10" ht="12" customHeight="1">
      <c r="A120" s="38"/>
      <c r="C120" s="39"/>
      <c r="D120" s="39"/>
      <c r="E120" s="38"/>
      <c r="G120" s="38"/>
      <c r="H120" s="38"/>
      <c r="I120" s="38"/>
      <c r="J120" s="38"/>
    </row>
    <row r="121" spans="1:10" ht="12" customHeight="1">
      <c r="A121" s="38"/>
      <c r="C121" s="39"/>
      <c r="D121" s="39"/>
      <c r="E121" s="38"/>
      <c r="G121" s="38"/>
      <c r="H121" s="38"/>
      <c r="I121" s="38"/>
      <c r="J121" s="38"/>
    </row>
    <row r="122" spans="1:10" ht="12" customHeight="1">
      <c r="A122" s="38"/>
      <c r="C122" s="39"/>
      <c r="D122" s="39"/>
      <c r="E122" s="38"/>
      <c r="G122" s="38"/>
      <c r="H122" s="38"/>
      <c r="I122" s="38"/>
      <c r="J122" s="38"/>
    </row>
    <row r="123" spans="1:10" ht="12" customHeight="1">
      <c r="A123" s="38"/>
      <c r="C123" s="39"/>
      <c r="D123" s="39"/>
      <c r="E123" s="38"/>
      <c r="G123" s="38"/>
      <c r="H123" s="38"/>
      <c r="I123" s="38"/>
      <c r="J123" s="38"/>
    </row>
    <row r="124" spans="1:10" ht="12" customHeight="1">
      <c r="A124" s="38"/>
      <c r="C124" s="39"/>
      <c r="D124" s="39"/>
      <c r="E124" s="38"/>
      <c r="G124" s="38"/>
      <c r="H124" s="38"/>
      <c r="I124" s="38"/>
      <c r="J124" s="38"/>
    </row>
    <row r="125" spans="1:10" ht="12" customHeight="1">
      <c r="A125" s="38"/>
      <c r="C125" s="39"/>
      <c r="D125" s="39"/>
      <c r="E125" s="38"/>
      <c r="G125" s="38"/>
      <c r="H125" s="38"/>
      <c r="I125" s="38"/>
      <c r="J125" s="38"/>
    </row>
    <row r="126" spans="1:10" ht="12" customHeight="1">
      <c r="A126" s="38"/>
      <c r="C126" s="39"/>
      <c r="D126" s="39"/>
      <c r="E126" s="38"/>
      <c r="G126" s="38"/>
      <c r="H126" s="38"/>
      <c r="I126" s="38"/>
      <c r="J126" s="38"/>
    </row>
    <row r="127" spans="1:10" ht="12" customHeight="1">
      <c r="A127" s="38"/>
      <c r="C127" s="39"/>
      <c r="D127" s="39"/>
      <c r="E127" s="38"/>
      <c r="G127" s="38"/>
      <c r="H127" s="38"/>
      <c r="I127" s="38"/>
      <c r="J127" s="38"/>
    </row>
    <row r="128" spans="1:10" ht="12" customHeight="1">
      <c r="A128" s="38"/>
      <c r="C128" s="39"/>
      <c r="D128" s="39"/>
      <c r="E128" s="38"/>
      <c r="G128" s="38"/>
      <c r="H128" s="38"/>
      <c r="I128" s="38"/>
      <c r="J128" s="38"/>
    </row>
    <row r="129" spans="1:10" ht="12" customHeight="1">
      <c r="A129" s="38"/>
      <c r="C129" s="39"/>
      <c r="D129" s="39"/>
      <c r="E129" s="38"/>
      <c r="G129" s="38"/>
      <c r="H129" s="38"/>
      <c r="I129" s="38"/>
      <c r="J129" s="38"/>
    </row>
    <row r="130" spans="1:10" ht="12" customHeight="1">
      <c r="A130" s="38"/>
      <c r="C130" s="39"/>
      <c r="D130" s="39"/>
      <c r="E130" s="38"/>
      <c r="G130" s="38"/>
      <c r="H130" s="38"/>
      <c r="I130" s="38"/>
      <c r="J130" s="38"/>
    </row>
    <row r="131" spans="1:10" ht="12" customHeight="1">
      <c r="A131" s="38"/>
      <c r="C131" s="39"/>
      <c r="D131" s="39"/>
      <c r="E131" s="38"/>
      <c r="G131" s="38"/>
      <c r="H131" s="38"/>
      <c r="I131" s="38"/>
      <c r="J131" s="38"/>
    </row>
    <row r="132" spans="1:10" ht="12" customHeight="1">
      <c r="A132" s="38"/>
      <c r="C132" s="39"/>
      <c r="D132" s="39"/>
      <c r="E132" s="38"/>
      <c r="G132" s="38"/>
      <c r="H132" s="38"/>
      <c r="I132" s="38"/>
      <c r="J132" s="38"/>
    </row>
    <row r="133" spans="1:10" ht="12" customHeight="1">
      <c r="A133" s="38"/>
      <c r="C133" s="39"/>
      <c r="D133" s="39"/>
      <c r="E133" s="38"/>
      <c r="G133" s="38"/>
      <c r="H133" s="38"/>
      <c r="I133" s="38"/>
      <c r="J133" s="38"/>
    </row>
    <row r="134" spans="1:10" ht="9.9499999999999993" customHeight="1">
      <c r="A134" s="38"/>
      <c r="C134" s="39"/>
      <c r="D134" s="37"/>
      <c r="E134" s="38"/>
      <c r="G134" s="38"/>
      <c r="H134" s="36"/>
      <c r="I134" s="36"/>
      <c r="J134" s="36"/>
    </row>
    <row r="135" spans="1:10" ht="9.9499999999999993" customHeight="1">
      <c r="A135" s="38"/>
      <c r="C135" s="39"/>
      <c r="D135" s="37"/>
      <c r="E135" s="38"/>
      <c r="G135" s="38"/>
      <c r="H135" s="36"/>
      <c r="I135" s="36"/>
      <c r="J135" s="36"/>
    </row>
    <row r="136" spans="1:10" ht="9.9499999999999993" customHeight="1">
      <c r="A136" s="38"/>
      <c r="C136" s="39"/>
      <c r="D136" s="37"/>
      <c r="E136" s="38"/>
      <c r="G136" s="38"/>
      <c r="H136" s="36"/>
      <c r="I136" s="36"/>
      <c r="J136" s="36"/>
    </row>
    <row r="137" spans="1:10" ht="9.9499999999999993" customHeight="1">
      <c r="A137" s="38"/>
      <c r="C137" s="39"/>
      <c r="D137" s="37"/>
      <c r="E137" s="38"/>
      <c r="G137" s="38"/>
      <c r="H137" s="36"/>
      <c r="I137" s="36"/>
      <c r="J137" s="36"/>
    </row>
    <row r="138" spans="1:10" ht="9.9499999999999993" customHeight="1">
      <c r="A138" s="38"/>
      <c r="C138" s="39"/>
      <c r="D138" s="37"/>
      <c r="E138" s="38"/>
      <c r="G138" s="38"/>
      <c r="H138" s="36"/>
      <c r="I138" s="36"/>
      <c r="J138" s="36"/>
    </row>
    <row r="139" spans="1:10" ht="9.9499999999999993" customHeight="1">
      <c r="A139" s="36"/>
      <c r="C139" s="37"/>
      <c r="D139" s="37"/>
      <c r="E139" s="36"/>
      <c r="G139" s="36"/>
      <c r="H139" s="36"/>
      <c r="I139" s="36"/>
      <c r="J139" s="36"/>
    </row>
    <row r="140" spans="1:10" ht="9.9499999999999993" customHeight="1">
      <c r="A140" s="36"/>
      <c r="C140" s="37"/>
      <c r="D140" s="37"/>
      <c r="E140" s="36"/>
      <c r="G140" s="36"/>
      <c r="H140" s="36"/>
      <c r="I140" s="36"/>
      <c r="J140" s="36"/>
    </row>
    <row r="141" spans="1:10" ht="9.9499999999999993" customHeight="1">
      <c r="A141" s="36"/>
      <c r="C141" s="37"/>
      <c r="D141" s="37"/>
      <c r="E141" s="36"/>
      <c r="G141" s="36"/>
      <c r="H141" s="36"/>
      <c r="I141" s="36"/>
      <c r="J141" s="36"/>
    </row>
    <row r="142" spans="1:10" ht="9.9499999999999993" customHeight="1">
      <c r="A142" s="36"/>
      <c r="C142" s="37"/>
      <c r="D142" s="37"/>
      <c r="E142" s="36"/>
      <c r="G142" s="36"/>
      <c r="H142" s="36"/>
      <c r="I142" s="36"/>
      <c r="J142" s="36"/>
    </row>
    <row r="143" spans="1:10" ht="9.9499999999999993" customHeight="1">
      <c r="A143" s="36"/>
      <c r="C143" s="37"/>
      <c r="D143" s="37"/>
      <c r="E143" s="36"/>
      <c r="G143" s="36"/>
      <c r="H143" s="36"/>
      <c r="I143" s="36"/>
      <c r="J143" s="36"/>
    </row>
    <row r="144" spans="1:10" ht="9.9499999999999993" customHeight="1">
      <c r="A144" s="36"/>
      <c r="C144" s="37"/>
      <c r="D144" s="37"/>
      <c r="E144" s="36"/>
      <c r="G144" s="36"/>
      <c r="H144" s="36"/>
      <c r="I144" s="36"/>
      <c r="J144" s="36"/>
    </row>
    <row r="145" spans="1:10" ht="9.9499999999999993" customHeight="1">
      <c r="A145" s="36"/>
      <c r="C145" s="37"/>
      <c r="D145" s="37"/>
      <c r="E145" s="36"/>
      <c r="G145" s="36"/>
      <c r="H145" s="36"/>
      <c r="I145" s="36"/>
      <c r="J145" s="36"/>
    </row>
    <row r="146" spans="1:10" ht="9.9499999999999993" customHeight="1">
      <c r="A146" s="36"/>
      <c r="C146" s="37"/>
      <c r="D146" s="37"/>
      <c r="E146" s="36"/>
      <c r="G146" s="36"/>
      <c r="H146" s="36"/>
      <c r="I146" s="36"/>
      <c r="J146" s="36"/>
    </row>
    <row r="147" spans="1:10" ht="9.9499999999999993" customHeight="1">
      <c r="A147" s="36"/>
      <c r="C147" s="37"/>
      <c r="D147" s="37"/>
      <c r="E147" s="36"/>
      <c r="G147" s="36"/>
      <c r="H147" s="36"/>
      <c r="I147" s="36"/>
      <c r="J147" s="36"/>
    </row>
    <row r="148" spans="1:10" ht="9.9499999999999993" customHeight="1">
      <c r="A148" s="36"/>
      <c r="C148" s="37"/>
      <c r="D148" s="37"/>
      <c r="E148" s="36"/>
      <c r="G148" s="36"/>
      <c r="H148" s="36"/>
      <c r="I148" s="36"/>
      <c r="J148" s="36"/>
    </row>
    <row r="149" spans="1:10" ht="9.9499999999999993" customHeight="1">
      <c r="A149" s="36"/>
      <c r="C149" s="37"/>
      <c r="D149" s="37"/>
      <c r="E149" s="36"/>
      <c r="G149" s="36"/>
      <c r="H149" s="36"/>
      <c r="I149" s="36"/>
      <c r="J149" s="36"/>
    </row>
    <row r="150" spans="1:10" ht="9.9499999999999993" customHeight="1">
      <c r="A150" s="36"/>
      <c r="C150" s="37"/>
      <c r="D150" s="37"/>
      <c r="E150" s="36"/>
      <c r="G150" s="36"/>
      <c r="H150" s="36"/>
      <c r="I150" s="36"/>
      <c r="J150" s="36"/>
    </row>
    <row r="151" spans="1:10" ht="9.9499999999999993" customHeight="1">
      <c r="A151" s="36"/>
      <c r="C151" s="37"/>
      <c r="D151" s="37"/>
      <c r="E151" s="36"/>
      <c r="G151" s="36"/>
      <c r="H151" s="36"/>
      <c r="I151" s="36"/>
      <c r="J151" s="36"/>
    </row>
    <row r="152" spans="1:10" ht="9.9499999999999993" customHeight="1">
      <c r="A152" s="36"/>
      <c r="C152" s="37"/>
      <c r="D152" s="37"/>
      <c r="E152" s="36"/>
      <c r="G152" s="36"/>
      <c r="H152" s="36"/>
      <c r="I152" s="36"/>
      <c r="J152" s="36"/>
    </row>
    <row r="153" spans="1:10" ht="9.9499999999999993" customHeight="1">
      <c r="A153" s="36"/>
      <c r="C153" s="37"/>
      <c r="D153" s="37"/>
      <c r="E153" s="36"/>
      <c r="G153" s="36"/>
      <c r="H153" s="36"/>
      <c r="I153" s="36"/>
      <c r="J153" s="36"/>
    </row>
    <row r="154" spans="1:10" ht="9.9499999999999993" customHeight="1">
      <c r="A154" s="36"/>
      <c r="C154" s="37"/>
      <c r="D154" s="37"/>
      <c r="E154" s="36"/>
      <c r="G154" s="36"/>
      <c r="H154" s="36"/>
      <c r="I154" s="36"/>
      <c r="J154" s="36"/>
    </row>
    <row r="155" spans="1:10" ht="9.9499999999999993" customHeight="1">
      <c r="A155" s="36"/>
      <c r="C155" s="37"/>
      <c r="D155" s="37"/>
      <c r="E155" s="36"/>
      <c r="G155" s="36"/>
      <c r="H155" s="36"/>
      <c r="I155" s="36"/>
      <c r="J155" s="36"/>
    </row>
    <row r="156" spans="1:10" ht="9.9499999999999993" customHeight="1">
      <c r="A156" s="36"/>
      <c r="C156" s="37"/>
      <c r="D156" s="37"/>
      <c r="E156" s="36"/>
      <c r="G156" s="36"/>
      <c r="H156" s="36"/>
      <c r="I156" s="36"/>
      <c r="J156" s="36"/>
    </row>
    <row r="157" spans="1:10" ht="9.9499999999999993" customHeight="1">
      <c r="A157" s="36"/>
      <c r="C157" s="37"/>
      <c r="D157" s="37"/>
      <c r="E157" s="36"/>
      <c r="G157" s="36"/>
      <c r="H157" s="36"/>
      <c r="I157" s="36"/>
      <c r="J157" s="36"/>
    </row>
    <row r="158" spans="1:10" ht="9.9499999999999993" customHeight="1">
      <c r="A158" s="36"/>
      <c r="C158" s="37"/>
      <c r="D158" s="37"/>
      <c r="E158" s="36"/>
      <c r="G158" s="36"/>
      <c r="H158" s="36"/>
      <c r="I158" s="36"/>
      <c r="J158" s="36"/>
    </row>
    <row r="159" spans="1:10" ht="9.9499999999999993" customHeight="1">
      <c r="A159" s="36"/>
      <c r="C159" s="37"/>
      <c r="D159" s="37"/>
      <c r="E159" s="36"/>
      <c r="G159" s="36"/>
      <c r="H159" s="36"/>
      <c r="I159" s="36"/>
      <c r="J159" s="36"/>
    </row>
    <row r="160" spans="1:10" ht="9.9499999999999993" customHeight="1">
      <c r="A160" s="36"/>
      <c r="C160" s="37"/>
      <c r="D160" s="37"/>
      <c r="E160" s="36"/>
      <c r="G160" s="36"/>
      <c r="H160" s="36"/>
      <c r="I160" s="36"/>
      <c r="J160" s="36"/>
    </row>
    <row r="161" spans="1:10" ht="9.9499999999999993" customHeight="1">
      <c r="A161" s="36"/>
      <c r="C161" s="37"/>
      <c r="D161" s="37"/>
      <c r="E161" s="36"/>
      <c r="G161" s="36"/>
      <c r="H161" s="36"/>
      <c r="I161" s="36"/>
      <c r="J161" s="36"/>
    </row>
    <row r="162" spans="1:10" ht="9.9499999999999993" customHeight="1">
      <c r="A162" s="36"/>
      <c r="C162" s="37"/>
      <c r="D162" s="37"/>
      <c r="E162" s="36"/>
      <c r="G162" s="36"/>
      <c r="H162" s="36"/>
      <c r="I162" s="36"/>
      <c r="J162" s="36"/>
    </row>
    <row r="163" spans="1:10" ht="9.9499999999999993" customHeight="1">
      <c r="A163" s="36"/>
      <c r="C163" s="37"/>
      <c r="D163" s="37"/>
      <c r="E163" s="36"/>
      <c r="G163" s="36"/>
      <c r="H163" s="36"/>
      <c r="I163" s="36"/>
      <c r="J163" s="36"/>
    </row>
    <row r="164" spans="1:10" ht="9.9499999999999993" customHeight="1">
      <c r="A164" s="36"/>
      <c r="C164" s="37"/>
      <c r="D164" s="37"/>
      <c r="E164" s="36"/>
      <c r="G164" s="36"/>
      <c r="H164" s="36"/>
      <c r="I164" s="36"/>
      <c r="J164" s="36"/>
    </row>
    <row r="165" spans="1:10" ht="9.9499999999999993" customHeight="1">
      <c r="A165" s="36"/>
      <c r="C165" s="37"/>
      <c r="D165" s="37"/>
      <c r="E165" s="36"/>
      <c r="G165" s="36"/>
      <c r="H165" s="36"/>
      <c r="I165" s="36"/>
      <c r="J165" s="36"/>
    </row>
    <row r="166" spans="1:10" ht="9.9499999999999993" customHeight="1">
      <c r="A166" s="36"/>
      <c r="C166" s="37"/>
      <c r="D166" s="37"/>
      <c r="E166" s="36"/>
      <c r="G166" s="36"/>
      <c r="H166" s="36"/>
      <c r="I166" s="36"/>
      <c r="J166" s="36"/>
    </row>
    <row r="167" spans="1:10" ht="9.9499999999999993" customHeight="1">
      <c r="A167" s="36"/>
      <c r="C167" s="37"/>
      <c r="D167" s="37"/>
      <c r="E167" s="36"/>
      <c r="G167" s="36"/>
      <c r="H167" s="36"/>
      <c r="I167" s="36"/>
      <c r="J167" s="36"/>
    </row>
    <row r="168" spans="1:10" ht="9.9499999999999993" customHeight="1">
      <c r="A168" s="36"/>
      <c r="C168" s="37"/>
      <c r="D168" s="37"/>
      <c r="E168" s="36"/>
      <c r="G168" s="36"/>
      <c r="H168" s="36"/>
      <c r="I168" s="36"/>
      <c r="J168" s="36"/>
    </row>
    <row r="169" spans="1:10" ht="9.9499999999999993" customHeight="1">
      <c r="A169" s="36"/>
      <c r="C169" s="37"/>
      <c r="D169" s="37"/>
      <c r="E169" s="36"/>
      <c r="G169" s="36"/>
      <c r="H169" s="36"/>
      <c r="I169" s="36"/>
      <c r="J169" s="36"/>
    </row>
    <row r="170" spans="1:10" ht="9.9499999999999993" customHeight="1">
      <c r="A170" s="36"/>
      <c r="C170" s="37"/>
      <c r="D170" s="37"/>
      <c r="E170" s="36"/>
      <c r="G170" s="36"/>
      <c r="H170" s="36"/>
      <c r="I170" s="36"/>
      <c r="J170" s="36"/>
    </row>
    <row r="171" spans="1:10" ht="9.9499999999999993" customHeight="1">
      <c r="A171" s="36"/>
      <c r="C171" s="37"/>
      <c r="D171" s="37"/>
      <c r="E171" s="36"/>
      <c r="G171" s="36"/>
      <c r="H171" s="36"/>
      <c r="I171" s="36"/>
      <c r="J171" s="36"/>
    </row>
    <row r="172" spans="1:10" ht="9.9499999999999993" customHeight="1">
      <c r="A172" s="36"/>
      <c r="C172" s="37"/>
      <c r="D172" s="37"/>
      <c r="E172" s="36"/>
      <c r="G172" s="36"/>
      <c r="H172" s="36"/>
      <c r="I172" s="36"/>
      <c r="J172" s="36"/>
    </row>
    <row r="173" spans="1:10" ht="9.9499999999999993" customHeight="1">
      <c r="A173" s="36"/>
      <c r="C173" s="37"/>
      <c r="D173" s="37"/>
      <c r="E173" s="36"/>
      <c r="G173" s="36"/>
      <c r="H173" s="36"/>
      <c r="I173" s="36"/>
      <c r="J173" s="36"/>
    </row>
    <row r="174" spans="1:10" ht="9.9499999999999993" customHeight="1">
      <c r="A174" s="36"/>
      <c r="C174" s="37"/>
      <c r="D174" s="37"/>
      <c r="E174" s="36"/>
      <c r="G174" s="36"/>
      <c r="H174" s="36"/>
      <c r="I174" s="36"/>
      <c r="J174" s="36"/>
    </row>
    <row r="175" spans="1:10" ht="9.9499999999999993" customHeight="1">
      <c r="A175" s="36"/>
      <c r="C175" s="37"/>
      <c r="D175" s="37"/>
      <c r="E175" s="36"/>
      <c r="G175" s="36"/>
      <c r="H175" s="36"/>
      <c r="I175" s="36"/>
      <c r="J175" s="36"/>
    </row>
    <row r="176" spans="1:10" ht="9.9499999999999993" customHeight="1">
      <c r="A176" s="36"/>
      <c r="C176" s="37"/>
      <c r="D176" s="37"/>
      <c r="E176" s="36"/>
      <c r="G176" s="36"/>
      <c r="H176" s="36"/>
      <c r="I176" s="36"/>
      <c r="J176" s="36"/>
    </row>
    <row r="177" spans="1:10" ht="9.9499999999999993" customHeight="1">
      <c r="A177" s="36"/>
      <c r="C177" s="37"/>
      <c r="D177" s="37"/>
      <c r="E177" s="36"/>
      <c r="G177" s="36"/>
      <c r="H177" s="36"/>
      <c r="I177" s="36"/>
      <c r="J177" s="36"/>
    </row>
    <row r="178" spans="1:10" ht="9.9499999999999993" customHeight="1">
      <c r="A178" s="36"/>
      <c r="C178" s="37"/>
      <c r="D178" s="37"/>
      <c r="E178" s="36"/>
      <c r="G178" s="36"/>
      <c r="H178" s="36"/>
      <c r="I178" s="36"/>
      <c r="J178" s="36"/>
    </row>
    <row r="179" spans="1:10" ht="9.9499999999999993" customHeight="1">
      <c r="A179" s="36"/>
      <c r="C179" s="37"/>
      <c r="D179" s="37"/>
      <c r="E179" s="36"/>
      <c r="G179" s="36"/>
      <c r="H179" s="36"/>
      <c r="I179" s="36"/>
      <c r="J179" s="36"/>
    </row>
    <row r="180" spans="1:10" ht="9.9499999999999993" customHeight="1">
      <c r="A180" s="36"/>
      <c r="C180" s="37"/>
      <c r="D180" s="37"/>
      <c r="E180" s="36"/>
      <c r="G180" s="36"/>
      <c r="H180" s="36"/>
      <c r="I180" s="36"/>
      <c r="J180" s="36"/>
    </row>
    <row r="181" spans="1:10" ht="9.9499999999999993" customHeight="1">
      <c r="A181" s="36"/>
      <c r="C181" s="37"/>
      <c r="D181" s="37"/>
      <c r="E181" s="36"/>
      <c r="G181" s="36"/>
      <c r="H181" s="36"/>
      <c r="I181" s="36"/>
      <c r="J181" s="36"/>
    </row>
    <row r="182" spans="1:10" ht="9.9499999999999993" customHeight="1">
      <c r="A182" s="36"/>
      <c r="C182" s="37"/>
      <c r="D182" s="37"/>
      <c r="E182" s="36"/>
      <c r="G182" s="36"/>
      <c r="H182" s="36"/>
      <c r="I182" s="36"/>
      <c r="J182" s="36"/>
    </row>
    <row r="183" spans="1:10" ht="9.9499999999999993" customHeight="1">
      <c r="A183" s="36"/>
      <c r="C183" s="37"/>
      <c r="D183" s="37"/>
      <c r="E183" s="36"/>
      <c r="G183" s="36"/>
      <c r="H183" s="36"/>
      <c r="I183" s="36"/>
      <c r="J183" s="36"/>
    </row>
    <row r="184" spans="1:10" ht="9.9499999999999993" customHeight="1">
      <c r="A184" s="36"/>
      <c r="C184" s="37"/>
      <c r="D184" s="37"/>
      <c r="E184" s="36"/>
      <c r="G184" s="36"/>
      <c r="H184" s="36"/>
      <c r="I184" s="36"/>
      <c r="J184" s="36"/>
    </row>
    <row r="185" spans="1:10" ht="9.9499999999999993" customHeight="1">
      <c r="A185" s="36"/>
      <c r="C185" s="37"/>
      <c r="D185" s="37"/>
      <c r="E185" s="36"/>
      <c r="G185" s="36"/>
      <c r="H185" s="36"/>
      <c r="I185" s="36"/>
      <c r="J185" s="36"/>
    </row>
    <row r="186" spans="1:10" ht="9.9499999999999993" customHeight="1">
      <c r="A186" s="36"/>
      <c r="C186" s="37"/>
      <c r="D186" s="37"/>
      <c r="E186" s="36"/>
      <c r="G186" s="36"/>
      <c r="H186" s="36"/>
      <c r="I186" s="36"/>
      <c r="J186" s="36"/>
    </row>
    <row r="187" spans="1:10" ht="9.9499999999999993" customHeight="1">
      <c r="A187" s="36"/>
      <c r="C187" s="37"/>
      <c r="D187" s="37"/>
      <c r="E187" s="36"/>
      <c r="G187" s="36"/>
      <c r="H187" s="36"/>
      <c r="I187" s="36"/>
      <c r="J187" s="36"/>
    </row>
    <row r="188" spans="1:10" ht="9.9499999999999993" customHeight="1">
      <c r="A188" s="36"/>
      <c r="C188" s="37"/>
      <c r="D188" s="37"/>
      <c r="E188" s="36"/>
      <c r="G188" s="36"/>
      <c r="H188" s="36"/>
      <c r="I188" s="36"/>
      <c r="J188" s="36"/>
    </row>
    <row r="189" spans="1:10" ht="9.9499999999999993" customHeight="1">
      <c r="A189" s="36"/>
      <c r="C189" s="37"/>
      <c r="D189" s="37"/>
      <c r="E189" s="36"/>
      <c r="G189" s="36"/>
      <c r="H189" s="36"/>
      <c r="I189" s="36"/>
      <c r="J189" s="36"/>
    </row>
    <row r="190" spans="1:10" ht="9.9499999999999993" customHeight="1">
      <c r="A190" s="36"/>
      <c r="C190" s="37"/>
      <c r="D190" s="37"/>
      <c r="E190" s="36"/>
      <c r="G190" s="36"/>
      <c r="H190" s="36"/>
      <c r="I190" s="36"/>
      <c r="J190" s="36"/>
    </row>
    <row r="191" spans="1:10" ht="9.9499999999999993" customHeight="1">
      <c r="A191" s="36"/>
      <c r="C191" s="37"/>
      <c r="D191" s="37"/>
      <c r="E191" s="36"/>
      <c r="G191" s="36"/>
      <c r="H191" s="36"/>
      <c r="I191" s="36"/>
      <c r="J191" s="36"/>
    </row>
    <row r="192" spans="1:10" ht="9.9499999999999993" customHeight="1">
      <c r="A192" s="36"/>
      <c r="C192" s="37"/>
      <c r="D192" s="37"/>
      <c r="E192" s="36"/>
      <c r="G192" s="36"/>
      <c r="H192" s="36"/>
      <c r="I192" s="36"/>
      <c r="J192" s="36"/>
    </row>
    <row r="193" spans="1:10" ht="9.9499999999999993" customHeight="1">
      <c r="A193" s="36"/>
      <c r="C193" s="37"/>
      <c r="D193" s="37"/>
      <c r="E193" s="36"/>
      <c r="G193" s="36"/>
      <c r="H193" s="36"/>
      <c r="I193" s="36"/>
      <c r="J193" s="36"/>
    </row>
    <row r="194" spans="1:10" ht="9.9499999999999993" customHeight="1">
      <c r="A194" s="36"/>
      <c r="C194" s="37"/>
      <c r="D194" s="37"/>
      <c r="E194" s="36"/>
      <c r="G194" s="36"/>
      <c r="H194" s="36"/>
      <c r="I194" s="36"/>
      <c r="J194" s="36"/>
    </row>
    <row r="195" spans="1:10" ht="9.9499999999999993" customHeight="1">
      <c r="A195" s="36"/>
      <c r="C195" s="37"/>
      <c r="D195" s="37"/>
      <c r="E195" s="36"/>
      <c r="G195" s="36"/>
      <c r="H195" s="36"/>
      <c r="I195" s="36"/>
      <c r="J195" s="36"/>
    </row>
    <row r="196" spans="1:10" ht="9.9499999999999993" customHeight="1">
      <c r="A196" s="36"/>
      <c r="C196" s="37"/>
      <c r="D196" s="37"/>
      <c r="E196" s="36"/>
      <c r="G196" s="36"/>
      <c r="H196" s="36"/>
      <c r="I196" s="36"/>
      <c r="J196" s="36"/>
    </row>
    <row r="197" spans="1:10" ht="9.9499999999999993" customHeight="1">
      <c r="A197" s="36"/>
      <c r="C197" s="37"/>
      <c r="D197" s="37"/>
      <c r="E197" s="36"/>
      <c r="G197" s="36"/>
      <c r="H197" s="36"/>
      <c r="I197" s="36"/>
      <c r="J197" s="36"/>
    </row>
    <row r="198" spans="1:10" ht="9.9499999999999993" customHeight="1">
      <c r="A198" s="36"/>
      <c r="C198" s="37"/>
      <c r="D198" s="37"/>
      <c r="E198" s="36"/>
      <c r="G198" s="36"/>
      <c r="H198" s="36"/>
      <c r="I198" s="36"/>
      <c r="J198" s="36"/>
    </row>
    <row r="199" spans="1:10" ht="9.9499999999999993" customHeight="1">
      <c r="A199" s="36"/>
      <c r="C199" s="37"/>
      <c r="D199" s="37"/>
      <c r="E199" s="36"/>
      <c r="G199" s="36"/>
      <c r="H199" s="36"/>
      <c r="I199" s="36"/>
      <c r="J199" s="36"/>
    </row>
    <row r="200" spans="1:10" ht="9.9499999999999993" customHeight="1">
      <c r="A200" s="36"/>
      <c r="C200" s="37"/>
      <c r="D200" s="37"/>
      <c r="E200" s="36"/>
      <c r="G200" s="36"/>
      <c r="H200" s="36"/>
      <c r="I200" s="36"/>
      <c r="J200" s="36"/>
    </row>
    <row r="201" spans="1:10" ht="9.9499999999999993" customHeight="1">
      <c r="A201" s="36"/>
      <c r="C201" s="37"/>
      <c r="D201" s="37"/>
      <c r="E201" s="36"/>
      <c r="G201" s="36"/>
      <c r="H201" s="36"/>
      <c r="I201" s="36"/>
      <c r="J201" s="36"/>
    </row>
    <row r="202" spans="1:10" ht="9.9499999999999993" customHeight="1">
      <c r="A202" s="36"/>
      <c r="C202" s="37"/>
      <c r="D202" s="37"/>
      <c r="E202" s="36"/>
      <c r="G202" s="36"/>
      <c r="H202" s="36"/>
      <c r="I202" s="36"/>
      <c r="J202" s="36"/>
    </row>
    <row r="203" spans="1:10" ht="9.9499999999999993" customHeight="1">
      <c r="A203" s="36"/>
      <c r="C203" s="37"/>
      <c r="D203" s="37"/>
      <c r="E203" s="36"/>
      <c r="G203" s="36"/>
      <c r="H203" s="36"/>
      <c r="I203" s="36"/>
      <c r="J203" s="36"/>
    </row>
    <row r="204" spans="1:10" ht="9.9499999999999993" customHeight="1">
      <c r="A204" s="36"/>
      <c r="C204" s="37"/>
      <c r="D204" s="37"/>
      <c r="E204" s="36"/>
      <c r="G204" s="36"/>
      <c r="H204" s="36"/>
      <c r="I204" s="36"/>
      <c r="J204" s="36"/>
    </row>
    <row r="205" spans="1:10" ht="9.9499999999999993" customHeight="1">
      <c r="A205" s="36"/>
      <c r="C205" s="37"/>
      <c r="D205" s="37"/>
      <c r="E205" s="36"/>
      <c r="G205" s="36"/>
      <c r="H205" s="36"/>
      <c r="I205" s="36"/>
      <c r="J205" s="36"/>
    </row>
    <row r="206" spans="1:10" ht="9.9499999999999993" customHeight="1">
      <c r="A206" s="36"/>
      <c r="C206" s="37"/>
      <c r="D206" s="37"/>
      <c r="E206" s="36"/>
      <c r="G206" s="36"/>
      <c r="H206" s="36"/>
      <c r="I206" s="36"/>
      <c r="J206" s="36"/>
    </row>
    <row r="207" spans="1:10" ht="9.9499999999999993" customHeight="1">
      <c r="A207" s="36"/>
      <c r="C207" s="37"/>
      <c r="D207" s="37"/>
      <c r="E207" s="36"/>
      <c r="G207" s="36"/>
      <c r="H207" s="36"/>
      <c r="I207" s="36"/>
      <c r="J207" s="36"/>
    </row>
    <row r="208" spans="1:10" ht="9.9499999999999993" customHeight="1">
      <c r="A208" s="36"/>
      <c r="C208" s="37"/>
      <c r="D208" s="37"/>
      <c r="E208" s="36"/>
      <c r="G208" s="36"/>
      <c r="H208" s="36"/>
      <c r="I208" s="36"/>
      <c r="J208" s="36"/>
    </row>
    <row r="209" spans="1:10" ht="9.9499999999999993" customHeight="1">
      <c r="A209" s="36"/>
      <c r="C209" s="37"/>
      <c r="D209" s="37"/>
      <c r="E209" s="36"/>
      <c r="G209" s="36"/>
      <c r="H209" s="36"/>
      <c r="I209" s="36"/>
      <c r="J209" s="36"/>
    </row>
    <row r="210" spans="1:10" ht="9.9499999999999993" customHeight="1">
      <c r="A210" s="36"/>
      <c r="C210" s="37"/>
      <c r="D210" s="37"/>
      <c r="E210" s="36"/>
      <c r="G210" s="36"/>
      <c r="H210" s="36"/>
      <c r="I210" s="36"/>
      <c r="J210" s="36"/>
    </row>
    <row r="211" spans="1:10" ht="9.9499999999999993" customHeight="1">
      <c r="A211" s="36"/>
      <c r="C211" s="37"/>
      <c r="D211" s="37"/>
      <c r="E211" s="36"/>
      <c r="G211" s="36"/>
      <c r="H211" s="36"/>
      <c r="I211" s="36"/>
      <c r="J211" s="36"/>
    </row>
    <row r="212" spans="1:10" ht="9.9499999999999993" customHeight="1">
      <c r="A212" s="36"/>
      <c r="C212" s="37"/>
      <c r="D212" s="37"/>
      <c r="E212" s="36"/>
      <c r="G212" s="36"/>
      <c r="H212" s="36"/>
      <c r="I212" s="36"/>
      <c r="J212" s="36"/>
    </row>
    <row r="213" spans="1:10" ht="9.9499999999999993" customHeight="1">
      <c r="A213" s="36"/>
      <c r="C213" s="37"/>
      <c r="D213" s="37"/>
      <c r="E213" s="36"/>
      <c r="G213" s="36"/>
      <c r="H213" s="36"/>
      <c r="I213" s="36"/>
      <c r="J213" s="36"/>
    </row>
    <row r="214" spans="1:10" ht="9.9499999999999993" customHeight="1">
      <c r="A214" s="36"/>
      <c r="C214" s="37"/>
      <c r="D214" s="37"/>
      <c r="E214" s="36"/>
      <c r="G214" s="36"/>
      <c r="H214" s="36"/>
      <c r="I214" s="36"/>
      <c r="J214" s="36"/>
    </row>
    <row r="215" spans="1:10" ht="9.9499999999999993" customHeight="1">
      <c r="A215" s="36"/>
      <c r="C215" s="37"/>
      <c r="D215" s="37"/>
      <c r="E215" s="36"/>
      <c r="G215" s="36"/>
      <c r="H215" s="36"/>
      <c r="I215" s="36"/>
      <c r="J215" s="36"/>
    </row>
    <row r="216" spans="1:10" ht="9.9499999999999993" customHeight="1">
      <c r="A216" s="36"/>
      <c r="C216" s="37"/>
      <c r="D216" s="37"/>
      <c r="E216" s="36"/>
      <c r="G216" s="36"/>
      <c r="H216" s="36"/>
      <c r="I216" s="36"/>
      <c r="J216" s="36"/>
    </row>
    <row r="217" spans="1:10" ht="9.9499999999999993" customHeight="1">
      <c r="A217" s="36"/>
      <c r="C217" s="37"/>
      <c r="D217" s="37"/>
      <c r="E217" s="36"/>
      <c r="G217" s="36"/>
      <c r="H217" s="36"/>
      <c r="I217" s="36"/>
      <c r="J217" s="36"/>
    </row>
    <row r="218" spans="1:10" ht="9.9499999999999993" customHeight="1">
      <c r="A218" s="36"/>
      <c r="C218" s="37"/>
      <c r="D218" s="37"/>
      <c r="E218" s="36"/>
      <c r="G218" s="36"/>
      <c r="H218" s="36"/>
      <c r="I218" s="36"/>
      <c r="J218" s="36"/>
    </row>
    <row r="219" spans="1:10" ht="9.9499999999999993" customHeight="1">
      <c r="A219" s="36"/>
      <c r="C219" s="37"/>
      <c r="D219" s="37"/>
      <c r="E219" s="36"/>
      <c r="G219" s="36"/>
      <c r="H219" s="36"/>
      <c r="I219" s="36"/>
      <c r="J219" s="36"/>
    </row>
    <row r="220" spans="1:10" ht="9.9499999999999993" customHeight="1">
      <c r="A220" s="36"/>
      <c r="C220" s="37"/>
      <c r="D220" s="37"/>
      <c r="E220" s="36"/>
      <c r="G220" s="36"/>
      <c r="H220" s="36"/>
      <c r="I220" s="36"/>
      <c r="J220" s="36"/>
    </row>
    <row r="221" spans="1:10" ht="9.9499999999999993" customHeight="1">
      <c r="A221" s="36"/>
      <c r="C221" s="37"/>
      <c r="D221" s="37"/>
      <c r="E221" s="36"/>
      <c r="G221" s="36"/>
      <c r="H221" s="36"/>
      <c r="I221" s="36"/>
      <c r="J221" s="36"/>
    </row>
    <row r="222" spans="1:10" ht="9.9499999999999993" customHeight="1">
      <c r="A222" s="36"/>
      <c r="C222" s="37"/>
      <c r="D222" s="37"/>
      <c r="E222" s="36"/>
      <c r="G222" s="36"/>
      <c r="H222" s="36"/>
      <c r="I222" s="36"/>
      <c r="J222" s="36"/>
    </row>
    <row r="223" spans="1:10" ht="9.9499999999999993" customHeight="1">
      <c r="A223" s="36"/>
      <c r="C223" s="37"/>
      <c r="D223" s="37"/>
      <c r="E223" s="36"/>
      <c r="G223" s="36"/>
      <c r="H223" s="36"/>
      <c r="I223" s="36"/>
      <c r="J223" s="36"/>
    </row>
    <row r="224" spans="1:10" ht="9.9499999999999993" customHeight="1">
      <c r="A224" s="36"/>
      <c r="C224" s="37"/>
      <c r="D224" s="37"/>
      <c r="E224" s="36"/>
      <c r="G224" s="36"/>
      <c r="H224" s="36"/>
      <c r="I224" s="36"/>
      <c r="J224" s="36"/>
    </row>
    <row r="225" spans="1:10" ht="9.9499999999999993" customHeight="1">
      <c r="A225" s="36"/>
      <c r="C225" s="37"/>
      <c r="D225" s="37"/>
      <c r="E225" s="36"/>
      <c r="G225" s="36"/>
      <c r="H225" s="36"/>
      <c r="I225" s="36"/>
      <c r="J225" s="36"/>
    </row>
    <row r="226" spans="1:10" ht="9.9499999999999993" customHeight="1">
      <c r="A226" s="36"/>
      <c r="C226" s="37"/>
      <c r="D226" s="37"/>
      <c r="E226" s="36"/>
      <c r="G226" s="36"/>
      <c r="H226" s="36"/>
      <c r="I226" s="36"/>
      <c r="J226" s="36"/>
    </row>
    <row r="227" spans="1:10" ht="9.9499999999999993" customHeight="1">
      <c r="A227" s="36"/>
      <c r="C227" s="37"/>
      <c r="D227" s="37"/>
      <c r="E227" s="36"/>
      <c r="G227" s="36"/>
      <c r="H227" s="36"/>
      <c r="I227" s="36"/>
      <c r="J227" s="36"/>
    </row>
    <row r="228" spans="1:10" ht="9.9499999999999993" customHeight="1">
      <c r="A228" s="36"/>
      <c r="C228" s="37"/>
      <c r="D228" s="37"/>
      <c r="E228" s="36"/>
      <c r="G228" s="36"/>
      <c r="H228" s="36"/>
      <c r="I228" s="36"/>
      <c r="J228" s="36"/>
    </row>
    <row r="229" spans="1:10" ht="9.9499999999999993" customHeight="1">
      <c r="A229" s="36"/>
      <c r="C229" s="37"/>
      <c r="D229" s="37"/>
      <c r="E229" s="36"/>
      <c r="G229" s="36"/>
      <c r="H229" s="36"/>
      <c r="I229" s="36"/>
      <c r="J229" s="36"/>
    </row>
    <row r="230" spans="1:10" ht="9.9499999999999993" customHeight="1">
      <c r="A230" s="36"/>
      <c r="C230" s="37"/>
      <c r="D230" s="37"/>
      <c r="E230" s="36"/>
      <c r="G230" s="36"/>
      <c r="H230" s="36"/>
      <c r="I230" s="36"/>
      <c r="J230" s="36"/>
    </row>
    <row r="231" spans="1:10" ht="9.9499999999999993" customHeight="1">
      <c r="A231" s="36"/>
      <c r="C231" s="37"/>
      <c r="D231" s="37"/>
      <c r="E231" s="36"/>
      <c r="G231" s="36"/>
      <c r="H231" s="36"/>
      <c r="I231" s="36"/>
      <c r="J231" s="36"/>
    </row>
    <row r="232" spans="1:10" ht="9.9499999999999993" customHeight="1">
      <c r="A232" s="36"/>
      <c r="C232" s="37"/>
      <c r="D232" s="37"/>
      <c r="E232" s="36"/>
      <c r="G232" s="36"/>
      <c r="H232" s="36"/>
      <c r="I232" s="36"/>
      <c r="J232" s="36"/>
    </row>
    <row r="233" spans="1:10" ht="9.9499999999999993" customHeight="1">
      <c r="A233" s="36"/>
      <c r="C233" s="37"/>
      <c r="D233" s="37"/>
      <c r="E233" s="36"/>
      <c r="G233" s="36"/>
      <c r="H233" s="36"/>
      <c r="I233" s="36"/>
      <c r="J233" s="36"/>
    </row>
    <row r="234" spans="1:10" ht="9.9499999999999993" customHeight="1">
      <c r="A234" s="36"/>
      <c r="C234" s="37"/>
      <c r="D234" s="37"/>
      <c r="E234" s="36"/>
      <c r="G234" s="36"/>
      <c r="H234" s="36"/>
      <c r="I234" s="36"/>
      <c r="J234" s="36"/>
    </row>
    <row r="235" spans="1:10" ht="9.9499999999999993" customHeight="1">
      <c r="A235" s="36"/>
      <c r="C235" s="37"/>
      <c r="D235" s="37"/>
      <c r="E235" s="36"/>
      <c r="G235" s="36"/>
      <c r="H235" s="36"/>
      <c r="I235" s="36"/>
      <c r="J235" s="36"/>
    </row>
    <row r="236" spans="1:10" ht="9.9499999999999993" customHeight="1">
      <c r="A236" s="36"/>
      <c r="C236" s="37"/>
      <c r="D236" s="37"/>
      <c r="E236" s="36"/>
      <c r="G236" s="36"/>
      <c r="H236" s="36"/>
      <c r="I236" s="36"/>
      <c r="J236" s="36"/>
    </row>
    <row r="237" spans="1:10" ht="9.9499999999999993" customHeight="1">
      <c r="A237" s="36"/>
      <c r="C237" s="37"/>
      <c r="D237" s="37"/>
      <c r="E237" s="36"/>
      <c r="G237" s="36"/>
      <c r="H237" s="36"/>
      <c r="I237" s="36"/>
      <c r="J237" s="36"/>
    </row>
    <row r="238" spans="1:10" ht="9.9499999999999993" customHeight="1">
      <c r="A238" s="36"/>
      <c r="C238" s="37"/>
      <c r="D238" s="37"/>
      <c r="E238" s="36"/>
      <c r="G238" s="36"/>
      <c r="H238" s="36"/>
      <c r="I238" s="36"/>
      <c r="J238" s="36"/>
    </row>
    <row r="239" spans="1:10" ht="9.9499999999999993" customHeight="1">
      <c r="A239" s="36"/>
      <c r="C239" s="37"/>
      <c r="D239" s="37"/>
      <c r="E239" s="36"/>
      <c r="G239" s="36"/>
      <c r="H239" s="36"/>
      <c r="I239" s="36"/>
      <c r="J239" s="36"/>
    </row>
    <row r="240" spans="1:10" ht="9.9499999999999993" customHeight="1">
      <c r="A240" s="36"/>
      <c r="C240" s="37"/>
      <c r="D240" s="37"/>
      <c r="E240" s="36"/>
      <c r="G240" s="36"/>
      <c r="H240" s="36"/>
      <c r="I240" s="36"/>
      <c r="J240" s="36"/>
    </row>
    <row r="241" spans="1:10" ht="9.9499999999999993" customHeight="1">
      <c r="A241" s="36"/>
      <c r="C241" s="37"/>
      <c r="D241" s="37"/>
      <c r="E241" s="36"/>
      <c r="G241" s="36"/>
      <c r="H241" s="36"/>
      <c r="I241" s="36"/>
      <c r="J241" s="36"/>
    </row>
    <row r="242" spans="1:10" ht="9.9499999999999993" customHeight="1">
      <c r="A242" s="36"/>
      <c r="C242" s="37"/>
      <c r="D242" s="37"/>
      <c r="E242" s="36"/>
      <c r="G242" s="36"/>
      <c r="H242" s="36"/>
      <c r="I242" s="36"/>
      <c r="J242" s="36"/>
    </row>
    <row r="243" spans="1:10" ht="9.9499999999999993" customHeight="1">
      <c r="A243" s="36"/>
      <c r="C243" s="37"/>
      <c r="D243" s="37"/>
      <c r="E243" s="36"/>
      <c r="G243" s="36"/>
      <c r="H243" s="36"/>
      <c r="I243" s="36"/>
      <c r="J243" s="36"/>
    </row>
    <row r="244" spans="1:10" ht="9" customHeight="1">
      <c r="A244" s="36"/>
      <c r="C244" s="37"/>
      <c r="D244" s="37"/>
      <c r="E244" s="36"/>
      <c r="G244" s="36"/>
      <c r="H244" s="36"/>
      <c r="I244" s="36"/>
      <c r="J244" s="36"/>
    </row>
    <row r="245" spans="1:10" ht="9" customHeight="1">
      <c r="A245" s="36"/>
      <c r="C245" s="37"/>
      <c r="D245" s="37"/>
      <c r="E245" s="36"/>
      <c r="G245" s="36"/>
      <c r="H245" s="36"/>
      <c r="I245" s="36"/>
      <c r="J245" s="36"/>
    </row>
    <row r="246" spans="1:10" ht="9" customHeight="1">
      <c r="A246" s="36"/>
      <c r="C246" s="37"/>
      <c r="D246" s="37"/>
      <c r="E246" s="36"/>
      <c r="G246" s="36"/>
      <c r="H246" s="36"/>
      <c r="I246" s="36"/>
      <c r="J246" s="36"/>
    </row>
    <row r="247" spans="1:10" ht="9" customHeight="1">
      <c r="A247" s="36"/>
      <c r="C247" s="37"/>
      <c r="D247" s="37"/>
      <c r="E247" s="36"/>
      <c r="G247" s="36"/>
      <c r="H247" s="36"/>
      <c r="I247" s="36"/>
      <c r="J247" s="36"/>
    </row>
    <row r="248" spans="1:10" ht="9" customHeight="1">
      <c r="A248" s="36"/>
      <c r="C248" s="37"/>
      <c r="D248" s="37"/>
      <c r="E248" s="36"/>
      <c r="G248" s="36"/>
      <c r="H248" s="36"/>
      <c r="I248" s="36"/>
      <c r="J248" s="36"/>
    </row>
    <row r="249" spans="1:10" ht="9" customHeight="1">
      <c r="A249" s="36"/>
      <c r="C249" s="37"/>
      <c r="D249" s="37"/>
      <c r="E249" s="36"/>
      <c r="G249" s="36"/>
      <c r="H249" s="36"/>
      <c r="I249" s="36"/>
      <c r="J249" s="36"/>
    </row>
    <row r="250" spans="1:10" ht="9" customHeight="1">
      <c r="A250" s="36"/>
      <c r="C250" s="37"/>
      <c r="D250" s="37"/>
      <c r="E250" s="36"/>
      <c r="G250" s="36"/>
      <c r="H250" s="36"/>
      <c r="I250" s="36"/>
      <c r="J250" s="36"/>
    </row>
    <row r="251" spans="1:10" ht="9" customHeight="1">
      <c r="A251" s="36"/>
      <c r="C251" s="37"/>
      <c r="D251" s="37"/>
      <c r="E251" s="36"/>
      <c r="G251" s="36"/>
      <c r="H251" s="36"/>
      <c r="I251" s="36"/>
      <c r="J251" s="36"/>
    </row>
    <row r="252" spans="1:10" ht="9" customHeight="1">
      <c r="A252" s="36"/>
      <c r="C252" s="37"/>
      <c r="D252" s="37"/>
      <c r="E252" s="36"/>
      <c r="G252" s="36"/>
      <c r="H252" s="36"/>
      <c r="I252" s="36"/>
      <c r="J252" s="36"/>
    </row>
    <row r="253" spans="1:10" ht="9" customHeight="1">
      <c r="A253" s="36"/>
      <c r="C253" s="37"/>
      <c r="D253" s="37"/>
      <c r="E253" s="36"/>
      <c r="G253" s="36"/>
      <c r="H253" s="36"/>
      <c r="I253" s="36"/>
      <c r="J253" s="36"/>
    </row>
    <row r="254" spans="1:10" ht="9" customHeight="1">
      <c r="A254" s="36"/>
      <c r="C254" s="37"/>
      <c r="D254" s="37"/>
      <c r="E254" s="36"/>
      <c r="G254" s="36"/>
      <c r="H254" s="36"/>
      <c r="I254" s="36"/>
      <c r="J254" s="36"/>
    </row>
    <row r="255" spans="1:10" ht="9" customHeight="1">
      <c r="A255" s="36"/>
      <c r="C255" s="37"/>
      <c r="D255" s="37"/>
      <c r="E255" s="36"/>
      <c r="G255" s="36"/>
      <c r="H255" s="36"/>
      <c r="I255" s="36"/>
      <c r="J255" s="36"/>
    </row>
    <row r="256" spans="1:10" ht="9" customHeight="1">
      <c r="A256" s="36"/>
      <c r="C256" s="37"/>
      <c r="D256" s="37"/>
      <c r="E256" s="36"/>
      <c r="G256" s="36"/>
      <c r="H256" s="36"/>
      <c r="I256" s="36"/>
      <c r="J256" s="36"/>
    </row>
    <row r="257" spans="1:10" ht="9" customHeight="1">
      <c r="A257" s="36"/>
      <c r="C257" s="37"/>
      <c r="D257" s="37"/>
      <c r="E257" s="36"/>
      <c r="G257" s="36"/>
      <c r="H257" s="36"/>
      <c r="I257" s="36"/>
      <c r="J257" s="36"/>
    </row>
    <row r="258" spans="1:10" ht="9" customHeight="1">
      <c r="A258" s="36"/>
      <c r="C258" s="37"/>
      <c r="D258" s="36"/>
      <c r="E258" s="36"/>
      <c r="G258" s="36"/>
      <c r="H258" s="36"/>
      <c r="I258" s="36"/>
      <c r="J258" s="36"/>
    </row>
    <row r="259" spans="1:10" ht="9" customHeight="1">
      <c r="A259" s="36"/>
      <c r="C259" s="37"/>
      <c r="D259" s="36"/>
      <c r="E259" s="36"/>
      <c r="G259" s="36"/>
      <c r="H259" s="36"/>
      <c r="I259" s="36"/>
      <c r="J259" s="36"/>
    </row>
    <row r="260" spans="1:10" ht="9" customHeight="1">
      <c r="A260" s="36"/>
      <c r="C260" s="37"/>
      <c r="D260" s="36"/>
      <c r="E260" s="36"/>
      <c r="G260" s="36"/>
      <c r="H260" s="36"/>
      <c r="I260" s="36"/>
      <c r="J260" s="36"/>
    </row>
    <row r="261" spans="1:10" ht="9" customHeight="1">
      <c r="A261" s="36"/>
      <c r="C261" s="37"/>
      <c r="E261" s="36"/>
      <c r="G261" s="36"/>
    </row>
    <row r="262" spans="1:10" ht="9" customHeight="1">
      <c r="A262" s="36"/>
      <c r="C262" s="37"/>
      <c r="E262" s="36"/>
      <c r="G262" s="36"/>
    </row>
    <row r="263" spans="1:10" ht="9" customHeight="1">
      <c r="A263" s="36"/>
      <c r="C263" s="36"/>
      <c r="E263" s="36"/>
      <c r="G263" s="36"/>
    </row>
    <row r="264" spans="1:10" ht="9" customHeight="1">
      <c r="A264" s="36"/>
      <c r="C264" s="36"/>
      <c r="E264" s="36"/>
      <c r="G264" s="36"/>
    </row>
    <row r="265" spans="1:10" ht="9" customHeight="1">
      <c r="A265" s="36"/>
      <c r="C265" s="36"/>
      <c r="E265" s="36"/>
      <c r="G265" s="36"/>
    </row>
    <row r="266" spans="1:10" ht="9" customHeight="1"/>
    <row r="267" spans="1:10" ht="9" customHeight="1"/>
    <row r="268" spans="1:10" ht="9" customHeight="1"/>
    <row r="269" spans="1:10" ht="9" customHeight="1"/>
    <row r="270" spans="1:10" ht="9" customHeight="1"/>
    <row r="271" spans="1:10" ht="9" customHeight="1"/>
    <row r="272" spans="1:10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</sheetData>
  <pageMargins left="0.39874999999999999" right="0.25" top="0.75" bottom="0.75" header="0.3" footer="0.3"/>
  <pageSetup scale="76" fitToWidth="0" orientation="portrait" r:id="rId1"/>
  <headerFooter>
    <oddHeader>&amp;LRiverside Feeds, LLC&amp;C&amp;URETAIL PRODUCT AVAILABLE&amp;RCall to order:
641-985-2494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Bag &amp; Bulk</vt:lpstr>
      <vt:lpstr>Retail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James Frantzen</cp:lastModifiedBy>
  <cp:lastPrinted>2019-10-10T19:13:29Z</cp:lastPrinted>
  <dcterms:created xsi:type="dcterms:W3CDTF">2017-05-22T16:16:55Z</dcterms:created>
  <dcterms:modified xsi:type="dcterms:W3CDTF">2019-10-31T18:04:59Z</dcterms:modified>
</cp:coreProperties>
</file>