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d.docs.live.net/b481499be4ff4560/Documents/Riverside Feeds^J LLC/Amanda/"/>
    </mc:Choice>
  </mc:AlternateContent>
  <xr:revisionPtr revIDLastSave="1" documentId="8_{D8D1A26F-D430-43E3-856F-455635C5DFAE}" xr6:coauthVersionLast="47" xr6:coauthVersionMax="47" xr10:uidLastSave="{498C0E3B-DB78-432A-A057-8922B5A37D8A}"/>
  <bookViews>
    <workbookView xWindow="-120" yWindow="-120" windowWidth="20730" windowHeight="11040" activeTab="1" xr2:uid="{00000000-000D-0000-FFFF-FFFF00000000}"/>
  </bookViews>
  <sheets>
    <sheet name="Bag &amp; Bulk" sheetId="1" r:id="rId1"/>
    <sheet name="Animal Health Retail" sheetId="4" r:id="rId2"/>
    <sheet name="Wholesale" sheetId="7" state="hidden" r:id="rId3"/>
  </sheet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7" l="1"/>
  <c r="D46" i="7"/>
  <c r="D44" i="7"/>
  <c r="D34" i="7"/>
  <c r="D35" i="7"/>
  <c r="J41" i="7"/>
  <c r="J38" i="7"/>
  <c r="J39" i="7"/>
  <c r="J40" i="7"/>
  <c r="J37" i="7"/>
  <c r="D61" i="7"/>
  <c r="D57" i="1"/>
  <c r="D56" i="1"/>
  <c r="J25" i="1"/>
  <c r="J45" i="1"/>
  <c r="J54" i="1"/>
  <c r="D60" i="7"/>
  <c r="D59" i="7"/>
  <c r="D35" i="1"/>
  <c r="D20" i="7"/>
  <c r="J50" i="7"/>
  <c r="J49" i="7"/>
  <c r="J48" i="7"/>
  <c r="J47" i="7"/>
  <c r="J46" i="7"/>
  <c r="J45" i="7"/>
  <c r="J44" i="7"/>
  <c r="J43" i="7"/>
  <c r="J42" i="7"/>
  <c r="J36" i="7"/>
  <c r="D25" i="7"/>
  <c r="D26" i="7"/>
  <c r="D24" i="7"/>
  <c r="D55" i="7"/>
  <c r="D54" i="7"/>
  <c r="D33" i="7"/>
  <c r="D32" i="7"/>
  <c r="D28" i="7"/>
  <c r="D27" i="7"/>
  <c r="D19" i="7"/>
  <c r="D18" i="7"/>
  <c r="D17" i="7"/>
  <c r="D16" i="7"/>
  <c r="D15" i="7"/>
  <c r="D14" i="7"/>
  <c r="D13" i="7"/>
  <c r="D12" i="7"/>
  <c r="D11" i="7"/>
  <c r="D10" i="7"/>
  <c r="D61" i="1"/>
  <c r="D60" i="1"/>
  <c r="D59" i="1"/>
  <c r="J21" i="1"/>
  <c r="J15" i="1"/>
  <c r="J34" i="1"/>
  <c r="J20" i="1"/>
  <c r="J14" i="1"/>
  <c r="J41" i="1"/>
  <c r="J38" i="1"/>
  <c r="J47" i="1"/>
  <c r="D54" i="1"/>
  <c r="D17" i="1"/>
  <c r="D55" i="1"/>
  <c r="J22" i="1"/>
  <c r="J17" i="1"/>
  <c r="J18" i="1"/>
  <c r="J46" i="1"/>
  <c r="D14" i="1" l="1"/>
  <c r="D9" i="1"/>
  <c r="D11" i="1"/>
  <c r="D21" i="1" l="1"/>
  <c r="J53" i="1" l="1"/>
  <c r="D22" i="1" l="1"/>
  <c r="D52" i="1" l="1"/>
  <c r="D37" i="1" l="1"/>
  <c r="D50" i="1" l="1"/>
  <c r="D51" i="1"/>
  <c r="J31" i="1" l="1"/>
  <c r="J52" i="1" l="1"/>
  <c r="J55" i="1"/>
  <c r="J51" i="1"/>
  <c r="J50" i="1"/>
  <c r="D45" i="1" l="1"/>
  <c r="D47" i="1"/>
  <c r="D53" i="1" l="1"/>
  <c r="D38" i="1" l="1"/>
  <c r="D39" i="1"/>
  <c r="J39" i="1" l="1"/>
  <c r="J13" i="1"/>
  <c r="D20" i="1" l="1"/>
  <c r="D48" i="1" l="1"/>
  <c r="J26" i="1" l="1"/>
  <c r="D49" i="1" l="1"/>
  <c r="D12" i="1" l="1"/>
  <c r="D10" i="1"/>
  <c r="D46" i="1" l="1"/>
  <c r="D43" i="1" l="1"/>
  <c r="D42" i="1"/>
  <c r="J35" i="1" l="1"/>
  <c r="J30" i="1" l="1"/>
  <c r="D16" i="1" l="1"/>
  <c r="D18" i="1"/>
  <c r="D23" i="1"/>
  <c r="D13" i="1"/>
  <c r="D25" i="1"/>
  <c r="D15" i="1"/>
  <c r="J11" i="1"/>
  <c r="J12" i="1"/>
  <c r="J19" i="1"/>
  <c r="D28" i="1" l="1"/>
  <c r="J40" i="1"/>
  <c r="J42" i="1"/>
  <c r="J43" i="1"/>
  <c r="J44" i="1"/>
  <c r="J48" i="1"/>
  <c r="J36" i="1"/>
  <c r="J33" i="1"/>
  <c r="J32" i="1"/>
  <c r="J23" i="1"/>
  <c r="J16" i="1"/>
  <c r="J10" i="1"/>
  <c r="J9" i="1"/>
  <c r="D34" i="1"/>
  <c r="D36" i="1"/>
  <c r="D40" i="1"/>
  <c r="D41" i="1"/>
  <c r="D19" i="1"/>
  <c r="J37" i="1"/>
  <c r="D29" i="1"/>
  <c r="D30" i="1"/>
  <c r="D32" i="1"/>
  <c r="D24" i="1"/>
  <c r="D26" i="1"/>
  <c r="J29" i="1"/>
</calcChain>
</file>

<file path=xl/sharedStrings.xml><?xml version="1.0" encoding="utf-8"?>
<sst xmlns="http://schemas.openxmlformats.org/spreadsheetml/2006/main" count="788" uniqueCount="365">
  <si>
    <t>MICRO INGREDIENTS</t>
  </si>
  <si>
    <t>NON-GMO PRODUCTS</t>
  </si>
  <si>
    <t>PRODUCT</t>
  </si>
  <si>
    <t>Qty</t>
  </si>
  <si>
    <t>PER #</t>
  </si>
  <si>
    <t>PRICE</t>
  </si>
  <si>
    <t>Acadian Kelp</t>
  </si>
  <si>
    <t>lb</t>
  </si>
  <si>
    <t>gal</t>
  </si>
  <si>
    <t>Apple Cider Vinegar (440#)</t>
  </si>
  <si>
    <t>Biofix Plus</t>
  </si>
  <si>
    <t>Broiler Grower Pellets</t>
  </si>
  <si>
    <t>Biofix Plus Organic</t>
  </si>
  <si>
    <t>By-O-Reg Plus</t>
  </si>
  <si>
    <t>Oat Mill Run Pellets</t>
  </si>
  <si>
    <t>Calcium Carbonate</t>
  </si>
  <si>
    <t>Oat Mill Run Pellets - Bulk</t>
  </si>
  <si>
    <t>Diatomaceous Earth</t>
  </si>
  <si>
    <t>Hog Starter-Grower 16%</t>
  </si>
  <si>
    <t>Dicalcium Phosphate</t>
  </si>
  <si>
    <t>Hog Grower-Finisher 14%</t>
  </si>
  <si>
    <t>Iron Sulfate</t>
  </si>
  <si>
    <t>Layer Pellets</t>
  </si>
  <si>
    <t>Magnesium Sulfate (Epsom Salt)</t>
  </si>
  <si>
    <t>Magnesium Oxide</t>
  </si>
  <si>
    <t>Organic ADE Mineral</t>
  </si>
  <si>
    <t>Organic Calsporin</t>
  </si>
  <si>
    <t>Reed Sedge Peat Humates</t>
  </si>
  <si>
    <t>Soybean Meal</t>
  </si>
  <si>
    <t>$Call</t>
  </si>
  <si>
    <t>Selenium 0.06%</t>
  </si>
  <si>
    <t>Shell &amp; Bone Meal</t>
  </si>
  <si>
    <t>ORGANIC PRODUCTS</t>
  </si>
  <si>
    <t>Sodium Bentonite (Swell Clay 200)</t>
  </si>
  <si>
    <t>Sodium Bicarbonate</t>
  </si>
  <si>
    <t>Dr. Paul's Aloe Pellets</t>
  </si>
  <si>
    <t>Alfalfa Pellets</t>
  </si>
  <si>
    <t>RIVERSIDE'S PREMIX PACKS</t>
  </si>
  <si>
    <t>Apple Cider Vinegar (8#)</t>
  </si>
  <si>
    <t>RF Cattle 2-1 Mineral</t>
  </si>
  <si>
    <t>Apple Cider Vinegar (32#)</t>
  </si>
  <si>
    <t>RF Farmix Plain</t>
  </si>
  <si>
    <t>RF Farmix Starter Premix</t>
  </si>
  <si>
    <t xml:space="preserve">Calf Starter 14% Pellets </t>
  </si>
  <si>
    <t>RF Gut Guard</t>
  </si>
  <si>
    <t>RF Sow Boost</t>
  </si>
  <si>
    <t>Liquid Molasses - Pail</t>
  </si>
  <si>
    <t>FERTRELL PRODUCTS</t>
  </si>
  <si>
    <t>Liquid Molasses - Tote</t>
  </si>
  <si>
    <t>Fertrell Fishmeal</t>
  </si>
  <si>
    <t>Fertrell RC Gold 4x</t>
  </si>
  <si>
    <t>Fertrell Goat Nutri-Balancer</t>
  </si>
  <si>
    <t>Fertrell Grazier's Choice</t>
  </si>
  <si>
    <t>Fertrell Sheep Mineral</t>
  </si>
  <si>
    <t xml:space="preserve">Fertrell Sow Premix </t>
  </si>
  <si>
    <t>Fertrell Swine Grower</t>
  </si>
  <si>
    <t>PreWean 22 Pellets</t>
  </si>
  <si>
    <t>Fertrell Horse Power Mineral</t>
  </si>
  <si>
    <t>Fertrell Poultry NB w/o Meth</t>
  </si>
  <si>
    <t>Soybean Oil  (32#)</t>
  </si>
  <si>
    <t>REDMOND PRODUCTS</t>
  </si>
  <si>
    <t>Beef Mineral Mix</t>
  </si>
  <si>
    <t>Steamed Rolled Oats</t>
  </si>
  <si>
    <t>Conditioner Coarse</t>
  </si>
  <si>
    <t>CUSTOM SERVICES</t>
  </si>
  <si>
    <t>Goat Mineral</t>
  </si>
  <si>
    <t>Pelleting (1 ton min.)</t>
  </si>
  <si>
    <r>
      <t xml:space="preserve">Crumbling </t>
    </r>
    <r>
      <rPr>
        <sz val="10"/>
        <color theme="1"/>
        <rFont val="Times New Roman"/>
        <family val="1"/>
      </rPr>
      <t>(additional to pelleting)</t>
    </r>
  </si>
  <si>
    <t>Natural TM 10 Salt (Bag)</t>
  </si>
  <si>
    <t>Grinding &amp; Mixing</t>
  </si>
  <si>
    <t>Natural TM Salt Block</t>
  </si>
  <si>
    <t>Straight Grind (Grind Only)</t>
  </si>
  <si>
    <t>NTM #10 w/Selenium 90</t>
  </si>
  <si>
    <r>
      <t xml:space="preserve">TM 10 Salt w/Garlic </t>
    </r>
    <r>
      <rPr>
        <sz val="10"/>
        <rFont val="Times New Roman"/>
        <family val="1"/>
      </rPr>
      <t>(Pest Guard)</t>
    </r>
  </si>
  <si>
    <t>TM 10 Salt w/Garlic Block</t>
  </si>
  <si>
    <r>
      <t xml:space="preserve">SR 65 </t>
    </r>
    <r>
      <rPr>
        <sz val="8"/>
        <rFont val="Times New Roman"/>
        <family val="1"/>
      </rPr>
      <t>(Feed)</t>
    </r>
  </si>
  <si>
    <r>
      <t xml:space="preserve">SR 35, 50,or 65 Coarse </t>
    </r>
    <r>
      <rPr>
        <sz val="8"/>
        <rFont val="Times New Roman"/>
        <family val="1"/>
      </rPr>
      <t>(Agronomy)</t>
    </r>
  </si>
  <si>
    <t>Swell Clay 200</t>
  </si>
  <si>
    <t>Wildlife Trophy Rock (salt rock)</t>
  </si>
  <si>
    <t>Calf Feeding Bucket w/Nipple</t>
  </si>
  <si>
    <t>Replacement Nipple for Bucket</t>
  </si>
  <si>
    <t>Needles (for syringes)</t>
  </si>
  <si>
    <t>Digital Thermometer</t>
  </si>
  <si>
    <t>Udder Infusion Canular - Single</t>
  </si>
  <si>
    <t>Plastic Baler Twine 170 ks 7200'</t>
  </si>
  <si>
    <t>Poly Tote Bags (New)</t>
  </si>
  <si>
    <t>Thermostat</t>
  </si>
  <si>
    <t>Valve</t>
  </si>
  <si>
    <t>Rubber Flush Plug</t>
  </si>
  <si>
    <t>Short Float</t>
  </si>
  <si>
    <t>Long Float</t>
  </si>
  <si>
    <t>Up to 2000# Poly Tote Bagging</t>
  </si>
  <si>
    <t>FLAT FEE PER TOTE</t>
  </si>
  <si>
    <t>40# or 50# Feed Sack Bagging</t>
  </si>
  <si>
    <t>Flatbed Pickup Truck</t>
  </si>
  <si>
    <t>Gooseneck Flatbed Trailer</t>
  </si>
  <si>
    <t>18 Ton Bulk Feed Truck</t>
  </si>
  <si>
    <t>25 Ton Bulk Semi Truck-Trailer</t>
  </si>
  <si>
    <t>Per Loaded Mile</t>
  </si>
  <si>
    <t>*NEW PRODUCTS IN RED*</t>
  </si>
  <si>
    <t>Organic Dairy 1:1 Mineral</t>
  </si>
  <si>
    <r>
      <rPr>
        <sz val="11"/>
        <rFont val="Times New Roman"/>
        <family val="1"/>
      </rPr>
      <t>Okara - Tote -</t>
    </r>
    <r>
      <rPr>
        <sz val="11"/>
        <color rgb="FFFF0000"/>
        <rFont val="Times New Roman"/>
        <family val="1"/>
      </rPr>
      <t xml:space="preserve"> </t>
    </r>
    <r>
      <rPr>
        <b/>
        <sz val="11"/>
        <color rgb="FF0000FF"/>
        <rFont val="Times New Roman"/>
        <family val="1"/>
      </rPr>
      <t>AVAILABLE</t>
    </r>
  </si>
  <si>
    <t>Oat Mill Run Pellets - Tote</t>
  </si>
  <si>
    <t>Cracked Corn</t>
  </si>
  <si>
    <t>STOCKADE BRAND</t>
  </si>
  <si>
    <t>Bloat Block</t>
  </si>
  <si>
    <t>Horse Mineral (loose)</t>
  </si>
  <si>
    <t>Show Me Horse Block</t>
  </si>
  <si>
    <t>SIZE</t>
  </si>
  <si>
    <t>oz</t>
  </si>
  <si>
    <t>Real Salt Fine Pouch</t>
  </si>
  <si>
    <t>Real Salt Fine Bag</t>
  </si>
  <si>
    <t>Real Salt Fine Shaker</t>
  </si>
  <si>
    <t>Real Salt Season, Garlic, Onion</t>
  </si>
  <si>
    <t>REDMOND REAL SALT PRODUCTS</t>
  </si>
  <si>
    <t>Real Salt Wasatch Steak Shaker</t>
  </si>
  <si>
    <t>Real Salt Season Salt Shaker</t>
  </si>
  <si>
    <t>Real Salt Red Rock BBQ Shaker</t>
  </si>
  <si>
    <t>Real Salt Taco Seasoning Shaker</t>
  </si>
  <si>
    <t>Real Salt Chili Lime Shaker</t>
  </si>
  <si>
    <t>Real Salt Smoked Chef's Blend</t>
  </si>
  <si>
    <t>Real Salt Smoked Hickory Shaker</t>
  </si>
  <si>
    <t>Real Salt Smoked Cherry Shaker</t>
  </si>
  <si>
    <t>Real Salt Garlic Pepper Grinder</t>
  </si>
  <si>
    <t>Real Salt Lemon Pepper Grinder</t>
  </si>
  <si>
    <t>Real Salt Lemon Pepper Shaker</t>
  </si>
  <si>
    <t xml:space="preserve">Real Salt Smoked Gift Set </t>
  </si>
  <si>
    <t>pc</t>
  </si>
  <si>
    <t>Real Salt Seasoning Gift Set</t>
  </si>
  <si>
    <t>REDMOND RE-LYTE PRODUCTS</t>
  </si>
  <si>
    <t>Earth Paste (All Flavors)</t>
  </si>
  <si>
    <t>Earth Powder (All Flavors)</t>
  </si>
  <si>
    <t xml:space="preserve">     Peppermint, Lemon Twist, Cinnamon, </t>
  </si>
  <si>
    <t xml:space="preserve">     Peppermint with Charcoal</t>
  </si>
  <si>
    <t xml:space="preserve">Re-Lyte Energy Boost </t>
  </si>
  <si>
    <t>caps</t>
  </si>
  <si>
    <t>Re-Lyte Mix Sticks Variety Pack</t>
  </si>
  <si>
    <t>sticks</t>
  </si>
  <si>
    <t>Re-Lyte Mix Sticks Flavored Pack</t>
  </si>
  <si>
    <t>Re-Lyte Mix (All Flavors)</t>
  </si>
  <si>
    <t>Re-Lyte Hydration Mix (All Flav)</t>
  </si>
  <si>
    <t>Re-Lyte Immune Mix (All Flavors)</t>
  </si>
  <si>
    <t>Bentonite Clay</t>
  </si>
  <si>
    <t>DR. PAUL'S / DR. SARAH'S HUMAN PRODUCTS</t>
  </si>
  <si>
    <t>Bug-A-Boo</t>
  </si>
  <si>
    <t>CEG Switchel</t>
  </si>
  <si>
    <t>Hand Sanitizer</t>
  </si>
  <si>
    <t>Itch Ease</t>
  </si>
  <si>
    <t>Arnica Ice Lotion</t>
  </si>
  <si>
    <t>Garlic Oil</t>
  </si>
  <si>
    <t>Apple Cider Vinegar</t>
  </si>
  <si>
    <t>CEG</t>
  </si>
  <si>
    <t>Dull-It</t>
  </si>
  <si>
    <t>Easy Life</t>
  </si>
  <si>
    <t>FAB 55</t>
  </si>
  <si>
    <t>Will John</t>
  </si>
  <si>
    <t>DR. PAUL'S LAB TINCTURES</t>
  </si>
  <si>
    <t>Antioxidant Blend</t>
  </si>
  <si>
    <t>Arnica Tincture</t>
  </si>
  <si>
    <t>Beet-Oh</t>
  </si>
  <si>
    <t>Caulophyllum</t>
  </si>
  <si>
    <t>Comfey</t>
  </si>
  <si>
    <t>FEV 4</t>
  </si>
  <si>
    <t>FLC</t>
  </si>
  <si>
    <t>Garlic Bulb</t>
  </si>
  <si>
    <t>LT Solution</t>
  </si>
  <si>
    <t>Nature's Cycle H</t>
  </si>
  <si>
    <t>OLS-M</t>
  </si>
  <si>
    <t>Pinkeye Drops</t>
  </si>
  <si>
    <t>Tom's Stomach Health</t>
  </si>
  <si>
    <t>DR. PAUL'S LAB DEWORMERS/PARASITE CONTROL</t>
  </si>
  <si>
    <t>Clean Start Pellets</t>
  </si>
  <si>
    <t>CGS Remedy</t>
  </si>
  <si>
    <t>qt</t>
  </si>
  <si>
    <t>DeLice &amp; Mange Spray</t>
  </si>
  <si>
    <t>S&amp;G Bulk</t>
  </si>
  <si>
    <t>S&amp;G Pills</t>
  </si>
  <si>
    <t>Poultry X - OR - Swine X</t>
  </si>
  <si>
    <t>DR. PAUL'S LAB BOOSTING PRODUCTS</t>
  </si>
  <si>
    <t>Aloe-C</t>
  </si>
  <si>
    <t>Aloe Pellets</t>
  </si>
  <si>
    <t>Apple Cider Vinegar Organic</t>
  </si>
  <si>
    <t>B-Well</t>
  </si>
  <si>
    <t>Barnyard Boost Probiotic Paste</t>
  </si>
  <si>
    <t>gram</t>
  </si>
  <si>
    <t>Boost-Her</t>
  </si>
  <si>
    <t>Cocci-Blast</t>
  </si>
  <si>
    <t>Comfort Bolus</t>
  </si>
  <si>
    <t>Detox Bulk</t>
  </si>
  <si>
    <t>Detox Plus</t>
  </si>
  <si>
    <t>Downer Bolus</t>
  </si>
  <si>
    <t>Electra Lytes</t>
  </si>
  <si>
    <t>Fresh Cow Bolus</t>
  </si>
  <si>
    <t>Herbaloe</t>
  </si>
  <si>
    <t>KetoCare</t>
  </si>
  <si>
    <t>Ration Boost</t>
  </si>
  <si>
    <t>Wellness Tonic</t>
  </si>
  <si>
    <t>Whey Ol</t>
  </si>
  <si>
    <t>ml</t>
  </si>
  <si>
    <t>Crystal Creek Pivot FL</t>
  </si>
  <si>
    <t>Crystal Creek Super Boost Bulk</t>
  </si>
  <si>
    <t>Redmond First Month DFM</t>
  </si>
  <si>
    <t>DR. PAUL'S LAB SCOUR PRODUCTS</t>
  </si>
  <si>
    <t>Calf Ease</t>
  </si>
  <si>
    <t>Calf Start</t>
  </si>
  <si>
    <t>Eliminate Bolus</t>
  </si>
  <si>
    <t>Pig Aid</t>
  </si>
  <si>
    <t>Poultry Plus</t>
  </si>
  <si>
    <t>DR. PAUL'S LAB SKIN, WOUND, UDDER, FLY CARE</t>
  </si>
  <si>
    <t>ABC Relief</t>
  </si>
  <si>
    <t>pack</t>
  </si>
  <si>
    <t>Foot Fix Spray</t>
  </si>
  <si>
    <t>Foot Salve</t>
  </si>
  <si>
    <t>Poke Oil</t>
  </si>
  <si>
    <t>Protect Her</t>
  </si>
  <si>
    <t>Savvy Udder</t>
  </si>
  <si>
    <t>Shoo-Fly Concentrate</t>
  </si>
  <si>
    <t>Shoo-Fly Spray</t>
  </si>
  <si>
    <t>Super Wound Spray</t>
  </si>
  <si>
    <t>Wound Powder</t>
  </si>
  <si>
    <t>Wound Salve</t>
  </si>
  <si>
    <t>Redmond Udder Mud</t>
  </si>
  <si>
    <t>Fertrell RC Gold 4X</t>
  </si>
  <si>
    <t>Homeopathy - Apis</t>
  </si>
  <si>
    <t>Homeopathy - Sepia</t>
  </si>
  <si>
    <t>Complete Guide to Raising Animals Organically Book</t>
  </si>
  <si>
    <t>Bolus Gun - Cow</t>
  </si>
  <si>
    <t>Bolus Gun - Calf/Sheep</t>
  </si>
  <si>
    <t>Tincture Syringe</t>
  </si>
  <si>
    <t>cc</t>
  </si>
  <si>
    <t>Syringe</t>
  </si>
  <si>
    <t>Pipettes - 3 singles</t>
  </si>
  <si>
    <t>All-Weather Paintsticks</t>
  </si>
  <si>
    <t>stick</t>
  </si>
  <si>
    <t>case</t>
  </si>
  <si>
    <t>Flexible Bandage</t>
  </si>
  <si>
    <t>DR. PAUL'S LAB - OTHER ANIMAL SUPPLIES</t>
  </si>
  <si>
    <t>Crystal Creek Lice &amp; Mange Wash</t>
  </si>
  <si>
    <t>BARN PRODUCTS</t>
  </si>
  <si>
    <t>Equine Kelp</t>
  </si>
  <si>
    <t>Dairy White Barn Lime</t>
  </si>
  <si>
    <t>Thermocal Neutralizer</t>
  </si>
  <si>
    <t>Mistral</t>
  </si>
  <si>
    <t>Coastal Hen Oyster Shells</t>
  </si>
  <si>
    <t>Cherrystone Poultry Grit #2</t>
  </si>
  <si>
    <t>Tuffy's Adult Gold Dog Food</t>
  </si>
  <si>
    <t>Tuffy's Dinnertime Cat Food</t>
  </si>
  <si>
    <t>SunCoast Pine Shavings 12 cu ft</t>
  </si>
  <si>
    <t>Solar Naturals Watersoftener Salt</t>
  </si>
  <si>
    <t>BARN SUPPLIES</t>
  </si>
  <si>
    <t>Calf Bottle/Nipple Set</t>
  </si>
  <si>
    <t>Calf Bottle Replacement Nipple</t>
  </si>
  <si>
    <t>Pyganic 1.4 Concentrate</t>
  </si>
  <si>
    <t>Pyganic 5.0 Concentrate</t>
  </si>
  <si>
    <t>All Down Herbicide Spray</t>
  </si>
  <si>
    <t>Nature's Avenger Herbicide Spray</t>
  </si>
  <si>
    <t>Pure Insecticide Spray</t>
  </si>
  <si>
    <t>Orange Guard Insecticide Spray</t>
  </si>
  <si>
    <t>rolls</t>
  </si>
  <si>
    <t>2" Ratchet Straps</t>
  </si>
  <si>
    <t>SMIDLEY PARTS</t>
  </si>
  <si>
    <t>Heating Element (1, 2, and 4 drink)</t>
  </si>
  <si>
    <t>SMIDLEY DRINKERS (USED, REFURBISHED)</t>
  </si>
  <si>
    <t>Single Drinker, Single Sided</t>
  </si>
  <si>
    <t xml:space="preserve">     Replacement Parts Package</t>
  </si>
  <si>
    <t>Single Drinker, Double Sided</t>
  </si>
  <si>
    <t>Double Drinker, Double Sided</t>
  </si>
  <si>
    <t>Triple Drinker, Double Sided</t>
  </si>
  <si>
    <t>REDMOND HUNT PRODUCTS</t>
  </si>
  <si>
    <t>Apple or Cherry Spray</t>
  </si>
  <si>
    <t>Apple or Cherry Bomb Pellets</t>
  </si>
  <si>
    <t>Trophy Rock</t>
  </si>
  <si>
    <t>Riverside Feeds Wildlife Feed</t>
  </si>
  <si>
    <t>REDMOND EARTH PASTE &amp; HEALTH PRODUCTS</t>
  </si>
  <si>
    <t>APPROVED WHOLESALERS</t>
  </si>
  <si>
    <t>Five Star Coop</t>
  </si>
  <si>
    <t>New Hampton</t>
  </si>
  <si>
    <t>Iowa</t>
  </si>
  <si>
    <t>Grain Millers, Inc.</t>
  </si>
  <si>
    <t>Eden Prairie</t>
  </si>
  <si>
    <t>Minnesota</t>
  </si>
  <si>
    <t>Organic Valley</t>
  </si>
  <si>
    <t>La Farge</t>
  </si>
  <si>
    <t>Wisconsin</t>
  </si>
  <si>
    <t xml:space="preserve">Riceville True Value </t>
  </si>
  <si>
    <t>Riceville</t>
  </si>
  <si>
    <t>Solar Town Farm &amp; Home, LLC</t>
  </si>
  <si>
    <t>Soldiers Grove</t>
  </si>
  <si>
    <t>Chick Starter Crumbles</t>
  </si>
  <si>
    <t>Oat Mill Run Pellets - Sack</t>
  </si>
  <si>
    <t>Cereal Byproducts</t>
  </si>
  <si>
    <t>GRAIN MILLERS PRODUCTS</t>
  </si>
  <si>
    <t>NGM Oat Mill Run Pellets - Bulk</t>
  </si>
  <si>
    <t>ORG Oat Mill Run Pellets - Bulk</t>
  </si>
  <si>
    <t>Bruce Bearman</t>
  </si>
  <si>
    <t>EJ Miller Feeds</t>
  </si>
  <si>
    <t>Freemont</t>
  </si>
  <si>
    <t>Soy Hull Pellets (40 or 50#)</t>
  </si>
  <si>
    <t>Michigan</t>
  </si>
  <si>
    <t>Mt. Tabor Mill</t>
  </si>
  <si>
    <t>Kendall</t>
  </si>
  <si>
    <t>NAME</t>
  </si>
  <si>
    <t>TOWN</t>
  </si>
  <si>
    <t>STATE</t>
  </si>
  <si>
    <t>BBQ Pellets/Mushroom Media</t>
  </si>
  <si>
    <t>Johnson - NGM Hog Starter/Grower</t>
  </si>
  <si>
    <t>Johnson - NGM Hog Grower/Finisher</t>
  </si>
  <si>
    <t>Johnson - NGM Layer Feed</t>
  </si>
  <si>
    <t>Johnson - NGM Broiler Grower</t>
  </si>
  <si>
    <t>Tidrick - Organic Hog Grower</t>
  </si>
  <si>
    <t>Tidrick - Organic Sow Feed</t>
  </si>
  <si>
    <t>Nedved - Organic Dairy Robot</t>
  </si>
  <si>
    <t>Thomas - NGM Hog Grower</t>
  </si>
  <si>
    <t>Thomas - NGM Broiler Grower</t>
  </si>
  <si>
    <t>CUSTOM FEED BLENDS - ALL BULK PRICING</t>
  </si>
  <si>
    <t>SunCoast Pine Shavings</t>
  </si>
  <si>
    <t>Brandon Meitner (Shavings)</t>
  </si>
  <si>
    <t>St. Ansgar</t>
  </si>
  <si>
    <t>Arnica Ointment</t>
  </si>
  <si>
    <t>Crystal Creek Fly Repellent - Oil</t>
  </si>
  <si>
    <t>Crystal Creek Fly Repellent - Water</t>
  </si>
  <si>
    <t>Fertrell Fly Aside Liquid</t>
  </si>
  <si>
    <t>Fertrell Fly Aside</t>
  </si>
  <si>
    <t>18% Mixed Grain Screening Pellets</t>
  </si>
  <si>
    <t>Soy Hull Pellets</t>
  </si>
  <si>
    <t>L&amp;M Ag</t>
  </si>
  <si>
    <t>Topeka</t>
  </si>
  <si>
    <t>Indiana</t>
  </si>
  <si>
    <t>L&amp;M AG PRODUCTS</t>
  </si>
  <si>
    <t>ORG Oat Mill Run Pellets - Tote</t>
  </si>
  <si>
    <t>18% Mixed Screening Pellets - Tote</t>
  </si>
  <si>
    <t>20# Feed Sack Bagging</t>
  </si>
  <si>
    <t>Re-Lyte Immun/Hydrat Mix Sticks</t>
  </si>
  <si>
    <t>Real Salt Garlic Pepper Shaker</t>
  </si>
  <si>
    <r>
      <t xml:space="preserve">Opro 20 Protein Pellets - </t>
    </r>
    <r>
      <rPr>
        <b/>
        <sz val="11"/>
        <color rgb="FF0000FF"/>
        <rFont val="Times New Roman"/>
        <family val="1"/>
      </rPr>
      <t>OUT</t>
    </r>
  </si>
  <si>
    <r>
      <t xml:space="preserve">Soybean Meal </t>
    </r>
    <r>
      <rPr>
        <b/>
        <sz val="11"/>
        <color rgb="FF0000FF"/>
        <rFont val="Times New Roman"/>
        <family val="1"/>
      </rPr>
      <t>- AVAILABLE</t>
    </r>
  </si>
  <si>
    <t>Real Salt Popcorn Salt</t>
  </si>
  <si>
    <t>Rock on a Rope</t>
  </si>
  <si>
    <t>Clean Start Liquid</t>
  </si>
  <si>
    <t>Eye Bright Drops</t>
  </si>
  <si>
    <r>
      <t xml:space="preserve">Soy Hull Pellets - </t>
    </r>
    <r>
      <rPr>
        <b/>
        <sz val="11"/>
        <color rgb="FF0000FF"/>
        <rFont val="Times New Roman"/>
        <family val="1"/>
      </rPr>
      <t>AVAIL</t>
    </r>
  </si>
  <si>
    <r>
      <rPr>
        <sz val="11"/>
        <rFont val="Times New Roman"/>
        <family val="1"/>
      </rPr>
      <t>Soy-Oat Pellets - Bulk</t>
    </r>
    <r>
      <rPr>
        <b/>
        <sz val="11"/>
        <rFont val="Times New Roman"/>
        <family val="1"/>
      </rPr>
      <t xml:space="preserve"> </t>
    </r>
    <r>
      <rPr>
        <b/>
        <sz val="11"/>
        <color rgb="FF0000FF"/>
        <rFont val="Times New Roman"/>
        <family val="1"/>
      </rPr>
      <t xml:space="preserve"> - AVAIL</t>
    </r>
  </si>
  <si>
    <r>
      <t xml:space="preserve">Chick Starter Crumbles - </t>
    </r>
    <r>
      <rPr>
        <b/>
        <sz val="11"/>
        <color rgb="FF0000FF"/>
        <rFont val="Times New Roman"/>
        <family val="1"/>
      </rPr>
      <t>AVAIL</t>
    </r>
  </si>
  <si>
    <r>
      <t xml:space="preserve">Rumapro Soy Hulls - Bulk </t>
    </r>
    <r>
      <rPr>
        <b/>
        <sz val="11"/>
        <color rgb="FF0000FF"/>
        <rFont val="Times New Roman"/>
        <family val="1"/>
      </rPr>
      <t>- AVAIL</t>
    </r>
  </si>
  <si>
    <t>Soy Pro 40 Meal - Tote</t>
  </si>
  <si>
    <t>Wildlife Feed</t>
  </si>
  <si>
    <t>Dried Milk Powder</t>
  </si>
  <si>
    <r>
      <t>Opro 40 - Tote</t>
    </r>
    <r>
      <rPr>
        <b/>
        <sz val="11"/>
        <color rgb="FF0000FF"/>
        <rFont val="Times New Roman"/>
        <family val="1"/>
      </rPr>
      <t xml:space="preserve"> - TIGHT</t>
    </r>
  </si>
  <si>
    <t>Blended Soymeal 45% - Tote</t>
  </si>
  <si>
    <t>*Priced in the Tote</t>
  </si>
  <si>
    <t>Becker - Org Hog Grower Mash</t>
  </si>
  <si>
    <t>Becker - Org Pig Starter Pellets</t>
  </si>
  <si>
    <t>Becker - Org Sow Pellets</t>
  </si>
  <si>
    <t>Becker - Org Hog Finisher Mash</t>
  </si>
  <si>
    <t>Becker - Org Hog Finish Lo-Pro Mash</t>
  </si>
  <si>
    <t>Furst-McNess - Org Stocker Creep</t>
  </si>
  <si>
    <t>MUSHROOM PRODUCTS - BBQ PELLETS/MUSHROOM MEDIA</t>
  </si>
  <si>
    <t>MUSHROOM PRODUCTS - CEREAL BYPRODUCTS</t>
  </si>
  <si>
    <t>Organic Soy Hull Pellets</t>
  </si>
  <si>
    <t>Non-GMO Soy Hull Pellets</t>
  </si>
  <si>
    <t>Non-GMO Soy Hull MASH Totes</t>
  </si>
  <si>
    <t>Organic Oat Mill Run Pellets</t>
  </si>
  <si>
    <t>Non-GMO Oat Mill Run Pellets</t>
  </si>
  <si>
    <t>*Add additional $60/ton bagging charge for 20# sacks</t>
  </si>
  <si>
    <t>*Add additional crumbling charge for crumbles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</si>
</sst>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
    <numFmt numFmtId="165" formatCode="0.0000"/>
    <numFmt numFmtId="166" formatCode="0.0"/>
    <numFmt numFmtId="167" formatCode="#,##0.000"/>
    <numFmt numFmtId="168" formatCode="0.00000"/>
  </numFmts>
  <fonts count="22">
    <font>
      <sz val="11"/>
      <color theme="1"/>
      <name val="Baskerville Old Face"/>
      <family val="2"/>
    </font>
    <font>
      <sz val="11"/>
      <color theme="1"/>
      <name val="Calibri"/>
      <family val="2"/>
      <scheme val="minor"/>
    </font>
    <font>
      <u/>
      <sz val="11"/>
      <color theme="10"/>
      <name val="Baskerville Old Face"/>
      <family val="2"/>
    </font>
    <font>
      <sz val="11"/>
      <color theme="1"/>
      <name val="AR ESSENCE"/>
    </font>
    <font>
      <i/>
      <sz val="11"/>
      <color rgb="FFFF0000"/>
      <name val="AR ESSENCE"/>
    </font>
    <font>
      <sz val="11"/>
      <color rgb="FFFF0000"/>
      <name val="AR ESSENCE"/>
    </font>
    <font>
      <sz val="11"/>
      <color theme="1"/>
      <name val="Baskerville Old Face"/>
      <family val="2"/>
    </font>
    <font>
      <sz val="13"/>
      <color theme="1"/>
      <name val="AR ESSENCE"/>
    </font>
    <font>
      <u/>
      <sz val="11"/>
      <color theme="1"/>
      <name val="Times New Roman"/>
      <family val="1"/>
    </font>
    <font>
      <sz val="11"/>
      <color theme="1"/>
      <name val="Times New Roman"/>
      <family val="1"/>
    </font>
    <font>
      <b/>
      <u/>
      <sz val="11"/>
      <color theme="1"/>
      <name val="Times New Roman"/>
      <family val="1"/>
    </font>
    <font>
      <sz val="13"/>
      <color theme="1"/>
      <name val="Times New Roman"/>
      <family val="1"/>
    </font>
    <font>
      <sz val="13"/>
      <color rgb="FFFF0000"/>
      <name val="Times New Roman"/>
      <family val="1"/>
    </font>
    <font>
      <sz val="11"/>
      <name val="Times New Roman"/>
      <family val="1"/>
    </font>
    <font>
      <b/>
      <u/>
      <sz val="11"/>
      <name val="Times New Roman"/>
      <family val="1"/>
    </font>
    <font>
      <b/>
      <sz val="11"/>
      <color rgb="FF0000FF"/>
      <name val="Times New Roman"/>
      <family val="1"/>
    </font>
    <font>
      <sz val="10"/>
      <color theme="1"/>
      <name val="Times New Roman"/>
      <family val="1"/>
    </font>
    <font>
      <sz val="10"/>
      <name val="Times New Roman"/>
      <family val="1"/>
    </font>
    <font>
      <sz val="11"/>
      <color rgb="FFFF0000"/>
      <name val="Times New Roman"/>
      <family val="1"/>
    </font>
    <font>
      <sz val="8"/>
      <name val="Times New Roman"/>
      <family val="1"/>
    </font>
    <font>
      <b/>
      <sz val="11"/>
      <name val="Times New Roman"/>
      <family val="1"/>
    </font>
    <font>
      <sz val="9"/>
      <color theme="1"/>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44" fontId="6" fillId="0" borderId="0" applyFont="0" applyFill="0" applyBorder="0" applyAlignment="0" applyProtection="0"/>
    <xf numFmtId="0" fontId="1" fillId="0" borderId="0"/>
    <xf numFmtId="9" fontId="6" fillId="0" borderId="0" applyFont="0" applyFill="0" applyBorder="0" applyAlignment="0" applyProtection="0"/>
  </cellStyleXfs>
  <cellXfs count="299">
    <xf numFmtId="0" fontId="0" fillId="0" borderId="0" xfId="0"/>
    <xf numFmtId="0" fontId="3" fillId="0" borderId="0" xfId="0" applyFont="1"/>
    <xf numFmtId="0" fontId="3" fillId="0" borderId="0" xfId="0" applyFont="1" applyAlignment="1">
      <alignment horizontal="center"/>
    </xf>
    <xf numFmtId="0" fontId="4" fillId="0" borderId="0" xfId="0" applyFont="1"/>
    <xf numFmtId="0" fontId="7" fillId="0" borderId="0" xfId="0" applyFont="1"/>
    <xf numFmtId="0" fontId="8" fillId="0" borderId="0" xfId="0" applyFont="1" applyAlignment="1">
      <alignment horizontal="center"/>
    </xf>
    <xf numFmtId="0" fontId="9" fillId="0" borderId="0" xfId="0" applyFont="1"/>
    <xf numFmtId="0" fontId="10" fillId="0" borderId="0" xfId="0" applyFont="1"/>
    <xf numFmtId="0" fontId="11" fillId="0" borderId="0" xfId="0" applyFont="1"/>
    <xf numFmtId="0" fontId="13" fillId="0" borderId="1" xfId="0" applyFont="1" applyBorder="1"/>
    <xf numFmtId="2" fontId="13" fillId="0" borderId="1" xfId="0" applyNumberFormat="1" applyFont="1" applyBorder="1"/>
    <xf numFmtId="0" fontId="9" fillId="2" borderId="1" xfId="0" applyFont="1" applyFill="1" applyBorder="1"/>
    <xf numFmtId="2" fontId="9" fillId="2" borderId="1" xfId="0" applyNumberFormat="1" applyFont="1" applyFill="1" applyBorder="1"/>
    <xf numFmtId="4" fontId="9" fillId="2" borderId="1" xfId="0" applyNumberFormat="1" applyFont="1" applyFill="1" applyBorder="1"/>
    <xf numFmtId="0" fontId="9" fillId="0" borderId="2" xfId="0" applyFont="1" applyBorder="1"/>
    <xf numFmtId="2" fontId="9" fillId="0" borderId="2" xfId="0" applyNumberFormat="1" applyFont="1" applyBorder="1"/>
    <xf numFmtId="0" fontId="9" fillId="2" borderId="2" xfId="0" applyFont="1" applyFill="1" applyBorder="1"/>
    <xf numFmtId="2" fontId="9" fillId="2" borderId="2" xfId="0" applyNumberFormat="1" applyFont="1" applyFill="1" applyBorder="1"/>
    <xf numFmtId="0" fontId="9" fillId="0" borderId="1" xfId="0" applyFont="1" applyBorder="1"/>
    <xf numFmtId="4" fontId="9" fillId="0" borderId="1" xfId="0" applyNumberFormat="1" applyFont="1" applyBorder="1"/>
    <xf numFmtId="0" fontId="9" fillId="0" borderId="0" xfId="0" applyFont="1" applyAlignment="1">
      <alignment vertical="center"/>
    </xf>
    <xf numFmtId="0" fontId="9" fillId="2" borderId="3" xfId="0" applyFont="1" applyFill="1" applyBorder="1"/>
    <xf numFmtId="0" fontId="9" fillId="0" borderId="0" xfId="0" applyFont="1" applyAlignment="1">
      <alignment horizontal="center"/>
    </xf>
    <xf numFmtId="0" fontId="13" fillId="0" borderId="2" xfId="0" applyFont="1" applyBorder="1"/>
    <xf numFmtId="2" fontId="13" fillId="0" borderId="2" xfId="0" applyNumberFormat="1" applyFont="1" applyBorder="1"/>
    <xf numFmtId="0" fontId="13" fillId="2" borderId="2" xfId="0" applyFont="1" applyFill="1" applyBorder="1"/>
    <xf numFmtId="2" fontId="13" fillId="2" borderId="2" xfId="0" applyNumberFormat="1" applyFont="1" applyFill="1" applyBorder="1"/>
    <xf numFmtId="2" fontId="9" fillId="0" borderId="0" xfId="0" applyNumberFormat="1" applyFont="1"/>
    <xf numFmtId="0" fontId="12" fillId="0" borderId="0" xfId="0" applyFont="1"/>
    <xf numFmtId="164" fontId="13" fillId="0" borderId="1" xfId="0" applyNumberFormat="1" applyFont="1" applyBorder="1"/>
    <xf numFmtId="4" fontId="9" fillId="0" borderId="0" xfId="0" applyNumberFormat="1" applyFont="1"/>
    <xf numFmtId="0" fontId="14" fillId="0" borderId="0" xfId="0" applyFont="1"/>
    <xf numFmtId="2" fontId="13" fillId="0" borderId="0" xfId="0" applyNumberFormat="1" applyFont="1"/>
    <xf numFmtId="0" fontId="13" fillId="0" borderId="0" xfId="0" applyFont="1"/>
    <xf numFmtId="4" fontId="13" fillId="0" borderId="0" xfId="0" applyNumberFormat="1" applyFont="1"/>
    <xf numFmtId="0" fontId="13" fillId="2" borderId="0" xfId="0" applyFont="1" applyFill="1"/>
    <xf numFmtId="4" fontId="13" fillId="2" borderId="2" xfId="0" applyNumberFormat="1" applyFont="1" applyFill="1" applyBorder="1"/>
    <xf numFmtId="1" fontId="13" fillId="0" borderId="1" xfId="0" applyNumberFormat="1" applyFont="1" applyBorder="1"/>
    <xf numFmtId="1" fontId="9" fillId="2" borderId="2" xfId="0" applyNumberFormat="1" applyFont="1" applyFill="1" applyBorder="1"/>
    <xf numFmtId="1" fontId="13" fillId="0" borderId="2" xfId="0" applyNumberFormat="1" applyFont="1" applyBorder="1"/>
    <xf numFmtId="1" fontId="9" fillId="0" borderId="2" xfId="0" applyNumberFormat="1" applyFont="1" applyBorder="1"/>
    <xf numFmtId="1" fontId="13" fillId="2" borderId="2" xfId="0" applyNumberFormat="1" applyFont="1" applyFill="1" applyBorder="1"/>
    <xf numFmtId="1" fontId="9" fillId="2" borderId="1" xfId="0" applyNumberFormat="1" applyFont="1" applyFill="1" applyBorder="1"/>
    <xf numFmtId="1" fontId="9" fillId="0" borderId="1" xfId="0" applyNumberFormat="1" applyFont="1" applyBorder="1"/>
    <xf numFmtId="1" fontId="9" fillId="2" borderId="3" xfId="0" applyNumberFormat="1" applyFont="1" applyFill="1" applyBorder="1"/>
    <xf numFmtId="0" fontId="9" fillId="0" borderId="3" xfId="0" applyFont="1" applyBorder="1"/>
    <xf numFmtId="1" fontId="9" fillId="0" borderId="3" xfId="0" applyNumberFormat="1" applyFont="1" applyBorder="1"/>
    <xf numFmtId="0" fontId="13" fillId="0" borderId="3" xfId="0" applyFont="1" applyBorder="1"/>
    <xf numFmtId="4" fontId="9" fillId="0" borderId="3" xfId="0" applyNumberFormat="1" applyFont="1" applyBorder="1"/>
    <xf numFmtId="4" fontId="9" fillId="0" borderId="2" xfId="0" applyNumberFormat="1" applyFont="1" applyBorder="1"/>
    <xf numFmtId="4" fontId="13" fillId="0" borderId="2" xfId="0" applyNumberFormat="1" applyFont="1" applyBorder="1"/>
    <xf numFmtId="2" fontId="9" fillId="0" borderId="1" xfId="0" applyNumberFormat="1" applyFont="1" applyBorder="1"/>
    <xf numFmtId="2" fontId="9" fillId="2" borderId="3" xfId="0" applyNumberFormat="1" applyFont="1" applyFill="1" applyBorder="1"/>
    <xf numFmtId="0" fontId="9" fillId="0" borderId="2" xfId="0" applyFont="1" applyBorder="1" applyAlignment="1">
      <alignment horizontal="left"/>
    </xf>
    <xf numFmtId="1" fontId="13" fillId="2" borderId="0" xfId="0" applyNumberFormat="1" applyFont="1" applyFill="1"/>
    <xf numFmtId="4" fontId="13" fillId="0" borderId="1" xfId="0" applyNumberFormat="1" applyFont="1" applyBorder="1"/>
    <xf numFmtId="2" fontId="13" fillId="0" borderId="3" xfId="0" applyNumberFormat="1" applyFont="1" applyBorder="1"/>
    <xf numFmtId="0" fontId="3" fillId="0" borderId="1" xfId="0" applyFont="1" applyBorder="1"/>
    <xf numFmtId="0" fontId="9" fillId="0" borderId="1" xfId="0" applyFont="1" applyBorder="1" applyAlignment="1">
      <alignment horizontal="left"/>
    </xf>
    <xf numFmtId="0" fontId="9" fillId="0" borderId="1" xfId="0" applyFont="1" applyBorder="1" applyAlignment="1">
      <alignment horizontal="right"/>
    </xf>
    <xf numFmtId="0" fontId="13" fillId="3" borderId="2" xfId="0" applyFont="1" applyFill="1" applyBorder="1"/>
    <xf numFmtId="1" fontId="13" fillId="3" borderId="2" xfId="0" applyNumberFormat="1" applyFont="1" applyFill="1" applyBorder="1"/>
    <xf numFmtId="2" fontId="9" fillId="0" borderId="1" xfId="0" applyNumberFormat="1" applyFont="1" applyBorder="1" applyAlignment="1">
      <alignment horizontal="right"/>
    </xf>
    <xf numFmtId="2" fontId="13" fillId="3" borderId="2" xfId="0" applyNumberFormat="1" applyFont="1" applyFill="1" applyBorder="1"/>
    <xf numFmtId="4" fontId="13" fillId="3" borderId="2" xfId="0" applyNumberFormat="1" applyFont="1" applyFill="1" applyBorder="1"/>
    <xf numFmtId="2" fontId="13" fillId="0" borderId="2" xfId="2" applyNumberFormat="1" applyFont="1" applyFill="1" applyBorder="1"/>
    <xf numFmtId="2" fontId="9" fillId="0" borderId="3" xfId="0" applyNumberFormat="1" applyFont="1" applyBorder="1"/>
    <xf numFmtId="165" fontId="13" fillId="0" borderId="2" xfId="0" applyNumberFormat="1" applyFont="1" applyBorder="1"/>
    <xf numFmtId="164" fontId="9" fillId="0" borderId="2" xfId="0" applyNumberFormat="1" applyFont="1" applyBorder="1"/>
    <xf numFmtId="4" fontId="13" fillId="0" borderId="2" xfId="0" applyNumberFormat="1" applyFont="1" applyBorder="1" applyAlignment="1">
      <alignment horizontal="right"/>
    </xf>
    <xf numFmtId="4" fontId="9" fillId="0" borderId="2" xfId="0" applyNumberFormat="1" applyFont="1" applyBorder="1" applyAlignment="1">
      <alignment horizontal="right"/>
    </xf>
    <xf numFmtId="1" fontId="13" fillId="0" borderId="3" xfId="0" applyNumberFormat="1" applyFont="1" applyBorder="1"/>
    <xf numFmtId="4" fontId="13" fillId="0" borderId="3" xfId="0" applyNumberFormat="1" applyFont="1" applyBorder="1"/>
    <xf numFmtId="0" fontId="13" fillId="4" borderId="1" xfId="0" applyFont="1" applyFill="1" applyBorder="1"/>
    <xf numFmtId="1" fontId="13" fillId="4" borderId="1" xfId="0" applyNumberFormat="1" applyFont="1" applyFill="1" applyBorder="1"/>
    <xf numFmtId="2" fontId="13" fillId="4" borderId="1" xfId="0" applyNumberFormat="1" applyFont="1" applyFill="1" applyBorder="1"/>
    <xf numFmtId="0" fontId="13" fillId="4" borderId="2" xfId="0" applyFont="1" applyFill="1" applyBorder="1"/>
    <xf numFmtId="2" fontId="13" fillId="4" borderId="2" xfId="0" applyNumberFormat="1" applyFont="1" applyFill="1" applyBorder="1"/>
    <xf numFmtId="0" fontId="9" fillId="4" borderId="1" xfId="0" applyFont="1" applyFill="1" applyBorder="1"/>
    <xf numFmtId="1" fontId="9" fillId="4" borderId="1" xfId="0" applyNumberFormat="1" applyFont="1" applyFill="1" applyBorder="1"/>
    <xf numFmtId="4" fontId="9" fillId="4" borderId="1" xfId="0" applyNumberFormat="1" applyFont="1" applyFill="1" applyBorder="1"/>
    <xf numFmtId="0" fontId="13" fillId="4" borderId="0" xfId="0" applyFont="1" applyFill="1"/>
    <xf numFmtId="1" fontId="13" fillId="4" borderId="0" xfId="0" applyNumberFormat="1" applyFont="1" applyFill="1"/>
    <xf numFmtId="2" fontId="13" fillId="4" borderId="0" xfId="0" applyNumberFormat="1" applyFont="1" applyFill="1"/>
    <xf numFmtId="0" fontId="9" fillId="4" borderId="2" xfId="0" applyFont="1" applyFill="1" applyBorder="1"/>
    <xf numFmtId="1" fontId="9" fillId="4" borderId="2" xfId="0" applyNumberFormat="1" applyFont="1" applyFill="1" applyBorder="1"/>
    <xf numFmtId="4" fontId="9" fillId="4" borderId="2" xfId="0" applyNumberFormat="1" applyFont="1" applyFill="1" applyBorder="1"/>
    <xf numFmtId="0" fontId="9" fillId="5" borderId="1" xfId="0" applyFont="1" applyFill="1" applyBorder="1"/>
    <xf numFmtId="1" fontId="9" fillId="5" borderId="1" xfId="0" applyNumberFormat="1" applyFont="1" applyFill="1" applyBorder="1"/>
    <xf numFmtId="4" fontId="9" fillId="5" borderId="1" xfId="0" applyNumberFormat="1" applyFont="1" applyFill="1" applyBorder="1"/>
    <xf numFmtId="0" fontId="13" fillId="5" borderId="1" xfId="0" applyFont="1" applyFill="1" applyBorder="1"/>
    <xf numFmtId="1" fontId="13" fillId="5" borderId="1" xfId="0" applyNumberFormat="1" applyFont="1" applyFill="1" applyBorder="1"/>
    <xf numFmtId="4" fontId="13" fillId="5" borderId="1" xfId="0" applyNumberFormat="1" applyFont="1" applyFill="1" applyBorder="1"/>
    <xf numFmtId="0" fontId="13" fillId="6" borderId="2" xfId="0" applyFont="1" applyFill="1" applyBorder="1"/>
    <xf numFmtId="2" fontId="13" fillId="6" borderId="2" xfId="0" applyNumberFormat="1" applyFont="1" applyFill="1" applyBorder="1"/>
    <xf numFmtId="4" fontId="13" fillId="6" borderId="2" xfId="0" applyNumberFormat="1" applyFont="1" applyFill="1" applyBorder="1"/>
    <xf numFmtId="1" fontId="13" fillId="6" borderId="2" xfId="0" applyNumberFormat="1" applyFont="1" applyFill="1" applyBorder="1"/>
    <xf numFmtId="0" fontId="9" fillId="6" borderId="2" xfId="0" applyFont="1" applyFill="1" applyBorder="1"/>
    <xf numFmtId="2" fontId="9" fillId="6" borderId="2" xfId="0" applyNumberFormat="1" applyFont="1" applyFill="1" applyBorder="1"/>
    <xf numFmtId="166" fontId="9" fillId="6" borderId="2" xfId="0" applyNumberFormat="1" applyFont="1" applyFill="1" applyBorder="1"/>
    <xf numFmtId="4" fontId="9" fillId="6" borderId="2" xfId="0" applyNumberFormat="1" applyFont="1" applyFill="1" applyBorder="1"/>
    <xf numFmtId="1" fontId="9" fillId="6" borderId="2" xfId="0" applyNumberFormat="1" applyFont="1" applyFill="1" applyBorder="1"/>
    <xf numFmtId="0" fontId="9" fillId="6" borderId="1" xfId="0" applyFont="1" applyFill="1" applyBorder="1"/>
    <xf numFmtId="1" fontId="9" fillId="6" borderId="1" xfId="0" applyNumberFormat="1" applyFont="1" applyFill="1" applyBorder="1"/>
    <xf numFmtId="4" fontId="9" fillId="6" borderId="1" xfId="0" applyNumberFormat="1" applyFont="1" applyFill="1" applyBorder="1"/>
    <xf numFmtId="0" fontId="13" fillId="6" borderId="1" xfId="0" applyFont="1" applyFill="1" applyBorder="1"/>
    <xf numFmtId="4" fontId="13" fillId="6" borderId="1" xfId="0" applyNumberFormat="1" applyFont="1" applyFill="1" applyBorder="1"/>
    <xf numFmtId="0" fontId="9" fillId="6" borderId="3" xfId="0" applyFont="1" applyFill="1" applyBorder="1"/>
    <xf numFmtId="1" fontId="9" fillId="6" borderId="3" xfId="0" applyNumberFormat="1" applyFont="1" applyFill="1" applyBorder="1"/>
    <xf numFmtId="166" fontId="13" fillId="6" borderId="1" xfId="0" applyNumberFormat="1" applyFont="1" applyFill="1" applyBorder="1"/>
    <xf numFmtId="2" fontId="9" fillId="6" borderId="1" xfId="0" applyNumberFormat="1" applyFont="1" applyFill="1" applyBorder="1"/>
    <xf numFmtId="2" fontId="13" fillId="0" borderId="0" xfId="0" applyNumberFormat="1" applyFont="1" applyAlignment="1">
      <alignment horizontal="right"/>
    </xf>
    <xf numFmtId="1" fontId="13" fillId="0" borderId="0" xfId="0" applyNumberFormat="1" applyFont="1"/>
    <xf numFmtId="0" fontId="9" fillId="0" borderId="3" xfId="0" applyFont="1" applyBorder="1" applyAlignment="1">
      <alignment vertical="center"/>
    </xf>
    <xf numFmtId="1" fontId="9" fillId="0" borderId="3" xfId="0" applyNumberFormat="1" applyFont="1" applyBorder="1" applyAlignment="1">
      <alignment vertical="center"/>
    </xf>
    <xf numFmtId="4" fontId="9" fillId="0" borderId="3" xfId="0" applyNumberFormat="1" applyFont="1" applyBorder="1" applyAlignment="1">
      <alignment horizontal="right" vertical="center" wrapText="1"/>
    </xf>
    <xf numFmtId="0" fontId="9" fillId="7" borderId="1" xfId="0" applyFont="1" applyFill="1" applyBorder="1" applyAlignment="1">
      <alignment horizontal="left"/>
    </xf>
    <xf numFmtId="0" fontId="9" fillId="7" borderId="1" xfId="0" applyFont="1" applyFill="1" applyBorder="1" applyAlignment="1">
      <alignment horizontal="right"/>
    </xf>
    <xf numFmtId="2" fontId="9" fillId="7" borderId="1" xfId="0" applyNumberFormat="1" applyFont="1" applyFill="1" applyBorder="1" applyAlignment="1">
      <alignment horizontal="right"/>
    </xf>
    <xf numFmtId="0" fontId="13" fillId="7" borderId="2" xfId="0" applyFont="1" applyFill="1" applyBorder="1"/>
    <xf numFmtId="1" fontId="13" fillId="7" borderId="2" xfId="0" applyNumberFormat="1" applyFont="1" applyFill="1" applyBorder="1"/>
    <xf numFmtId="4" fontId="13" fillId="7" borderId="2" xfId="0" applyNumberFormat="1" applyFont="1" applyFill="1" applyBorder="1"/>
    <xf numFmtId="0" fontId="9" fillId="7" borderId="2" xfId="0" applyFont="1" applyFill="1" applyBorder="1"/>
    <xf numFmtId="1" fontId="9" fillId="7" borderId="2" xfId="0" applyNumberFormat="1" applyFont="1" applyFill="1" applyBorder="1"/>
    <xf numFmtId="2" fontId="9" fillId="7" borderId="2" xfId="0" applyNumberFormat="1" applyFont="1" applyFill="1" applyBorder="1"/>
    <xf numFmtId="4" fontId="9" fillId="7" borderId="2" xfId="0" applyNumberFormat="1" applyFont="1" applyFill="1" applyBorder="1"/>
    <xf numFmtId="0" fontId="9" fillId="7" borderId="1" xfId="0" applyFont="1" applyFill="1" applyBorder="1"/>
    <xf numFmtId="1" fontId="9" fillId="7" borderId="1" xfId="0" applyNumberFormat="1" applyFont="1" applyFill="1" applyBorder="1"/>
    <xf numFmtId="4" fontId="9" fillId="7" borderId="1" xfId="0" applyNumberFormat="1" applyFont="1" applyFill="1" applyBorder="1"/>
    <xf numFmtId="0" fontId="9" fillId="7" borderId="3" xfId="0" applyFont="1" applyFill="1" applyBorder="1"/>
    <xf numFmtId="1" fontId="9" fillId="7" borderId="3" xfId="0" applyNumberFormat="1" applyFont="1" applyFill="1" applyBorder="1"/>
    <xf numFmtId="4" fontId="9" fillId="7" borderId="3" xfId="0" applyNumberFormat="1" applyFont="1" applyFill="1" applyBorder="1"/>
    <xf numFmtId="2" fontId="13" fillId="7" borderId="2" xfId="0" applyNumberFormat="1" applyFont="1" applyFill="1" applyBorder="1"/>
    <xf numFmtId="0" fontId="13" fillId="7" borderId="1" xfId="0" applyFont="1" applyFill="1" applyBorder="1"/>
    <xf numFmtId="2" fontId="13" fillId="7" borderId="1" xfId="0" applyNumberFormat="1" applyFont="1" applyFill="1" applyBorder="1"/>
    <xf numFmtId="1" fontId="13" fillId="7" borderId="1" xfId="0" applyNumberFormat="1" applyFont="1" applyFill="1" applyBorder="1"/>
    <xf numFmtId="4" fontId="13" fillId="7" borderId="1" xfId="0" applyNumberFormat="1" applyFont="1" applyFill="1" applyBorder="1"/>
    <xf numFmtId="2" fontId="9" fillId="7" borderId="3" xfId="0" applyNumberFormat="1" applyFont="1" applyFill="1" applyBorder="1"/>
    <xf numFmtId="0" fontId="9" fillId="7" borderId="0" xfId="0" applyFont="1" applyFill="1"/>
    <xf numFmtId="2" fontId="9" fillId="7" borderId="0" xfId="0" applyNumberFormat="1" applyFont="1" applyFill="1"/>
    <xf numFmtId="2" fontId="9" fillId="7" borderId="1" xfId="0" applyNumberFormat="1" applyFont="1" applyFill="1" applyBorder="1"/>
    <xf numFmtId="4" fontId="9" fillId="7" borderId="0" xfId="0" applyNumberFormat="1" applyFont="1" applyFill="1" applyAlignment="1">
      <alignment horizontal="right"/>
    </xf>
    <xf numFmtId="0" fontId="13" fillId="7" borderId="3" xfId="0" applyFont="1" applyFill="1" applyBorder="1"/>
    <xf numFmtId="1" fontId="13" fillId="7" borderId="3" xfId="0" applyNumberFormat="1" applyFont="1" applyFill="1" applyBorder="1"/>
    <xf numFmtId="4" fontId="13" fillId="7" borderId="3" xfId="0" applyNumberFormat="1" applyFont="1" applyFill="1" applyBorder="1"/>
    <xf numFmtId="1" fontId="9" fillId="0" borderId="0" xfId="0" applyNumberFormat="1" applyFont="1"/>
    <xf numFmtId="0" fontId="13" fillId="5" borderId="3" xfId="0" applyFont="1" applyFill="1" applyBorder="1"/>
    <xf numFmtId="1" fontId="13" fillId="5" borderId="3" xfId="0" applyNumberFormat="1" applyFont="1" applyFill="1" applyBorder="1"/>
    <xf numFmtId="2" fontId="13" fillId="5" borderId="3" xfId="0" applyNumberFormat="1" applyFont="1" applyFill="1" applyBorder="1"/>
    <xf numFmtId="0" fontId="13" fillId="7" borderId="0" xfId="0" applyFont="1" applyFill="1"/>
    <xf numFmtId="1" fontId="13" fillId="7" borderId="0" xfId="0" applyNumberFormat="1" applyFont="1" applyFill="1"/>
    <xf numFmtId="2" fontId="13" fillId="7" borderId="0" xfId="0" applyNumberFormat="1" applyFont="1" applyFill="1"/>
    <xf numFmtId="2" fontId="13" fillId="5" borderId="1" xfId="0" applyNumberFormat="1" applyFont="1" applyFill="1" applyBorder="1"/>
    <xf numFmtId="0" fontId="13" fillId="5" borderId="2" xfId="0" applyFont="1" applyFill="1" applyBorder="1"/>
    <xf numFmtId="1" fontId="13" fillId="5" borderId="2" xfId="0" applyNumberFormat="1" applyFont="1" applyFill="1" applyBorder="1"/>
    <xf numFmtId="2" fontId="13" fillId="5" borderId="2" xfId="0" applyNumberFormat="1" applyFont="1" applyFill="1" applyBorder="1"/>
    <xf numFmtId="4" fontId="13" fillId="5" borderId="2" xfId="0" applyNumberFormat="1" applyFont="1" applyFill="1" applyBorder="1"/>
    <xf numFmtId="0" fontId="13" fillId="5" borderId="0" xfId="0" applyFont="1" applyFill="1"/>
    <xf numFmtId="0" fontId="13" fillId="6" borderId="0" xfId="0" applyFont="1" applyFill="1"/>
    <xf numFmtId="2" fontId="13" fillId="6" borderId="0" xfId="0" applyNumberFormat="1" applyFont="1" applyFill="1" applyAlignment="1">
      <alignment horizontal="right"/>
    </xf>
    <xf numFmtId="0" fontId="13" fillId="8" borderId="2" xfId="0" applyFont="1" applyFill="1" applyBorder="1"/>
    <xf numFmtId="1" fontId="13" fillId="8" borderId="2" xfId="0" applyNumberFormat="1" applyFont="1" applyFill="1" applyBorder="1"/>
    <xf numFmtId="4" fontId="13" fillId="8" borderId="2" xfId="0" applyNumberFormat="1" applyFont="1" applyFill="1" applyBorder="1"/>
    <xf numFmtId="0" fontId="9" fillId="8" borderId="2" xfId="0" applyFont="1" applyFill="1" applyBorder="1"/>
    <xf numFmtId="1" fontId="9" fillId="8" borderId="2" xfId="0" applyNumberFormat="1" applyFont="1" applyFill="1" applyBorder="1"/>
    <xf numFmtId="2" fontId="9" fillId="8" borderId="2" xfId="0" applyNumberFormat="1" applyFont="1" applyFill="1" applyBorder="1"/>
    <xf numFmtId="2" fontId="13" fillId="8" borderId="2" xfId="0" applyNumberFormat="1" applyFont="1" applyFill="1" applyBorder="1"/>
    <xf numFmtId="165" fontId="13" fillId="8" borderId="2" xfId="0" applyNumberFormat="1" applyFont="1" applyFill="1" applyBorder="1"/>
    <xf numFmtId="4" fontId="9" fillId="8" borderId="2" xfId="0" applyNumberFormat="1" applyFont="1" applyFill="1" applyBorder="1"/>
    <xf numFmtId="0" fontId="9" fillId="9" borderId="1" xfId="0" applyFont="1" applyFill="1" applyBorder="1"/>
    <xf numFmtId="1" fontId="9" fillId="9" borderId="1" xfId="0" applyNumberFormat="1" applyFont="1" applyFill="1" applyBorder="1"/>
    <xf numFmtId="165" fontId="9" fillId="9" borderId="1" xfId="0" applyNumberFormat="1" applyFont="1" applyFill="1" applyBorder="1"/>
    <xf numFmtId="4" fontId="9" fillId="9" borderId="1" xfId="0" applyNumberFormat="1" applyFont="1" applyFill="1" applyBorder="1"/>
    <xf numFmtId="0" fontId="9" fillId="9" borderId="2" xfId="0" applyFont="1" applyFill="1" applyBorder="1"/>
    <xf numFmtId="1" fontId="9" fillId="9" borderId="2" xfId="0" applyNumberFormat="1" applyFont="1" applyFill="1" applyBorder="1"/>
    <xf numFmtId="2" fontId="9" fillId="9" borderId="1" xfId="0" applyNumberFormat="1" applyFont="1" applyFill="1" applyBorder="1"/>
    <xf numFmtId="164" fontId="9" fillId="9" borderId="2" xfId="0" applyNumberFormat="1" applyFont="1" applyFill="1" applyBorder="1"/>
    <xf numFmtId="0" fontId="9" fillId="9" borderId="0" xfId="0" applyFont="1" applyFill="1"/>
    <xf numFmtId="0" fontId="13" fillId="9" borderId="2" xfId="0" applyFont="1" applyFill="1" applyBorder="1"/>
    <xf numFmtId="1" fontId="13" fillId="9" borderId="2" xfId="0" applyNumberFormat="1" applyFont="1" applyFill="1" applyBorder="1"/>
    <xf numFmtId="4" fontId="13" fillId="9" borderId="2" xfId="0" applyNumberFormat="1" applyFont="1" applyFill="1" applyBorder="1" applyAlignment="1">
      <alignment horizontal="right"/>
    </xf>
    <xf numFmtId="0" fontId="9" fillId="9" borderId="3" xfId="0" applyFont="1" applyFill="1" applyBorder="1"/>
    <xf numFmtId="1" fontId="9" fillId="9" borderId="3" xfId="0" applyNumberFormat="1" applyFont="1" applyFill="1" applyBorder="1"/>
    <xf numFmtId="4" fontId="9" fillId="9" borderId="0" xfId="0" applyNumberFormat="1" applyFont="1" applyFill="1" applyAlignment="1">
      <alignment horizontal="right"/>
    </xf>
    <xf numFmtId="0" fontId="18" fillId="9" borderId="0" xfId="0" applyFont="1" applyFill="1"/>
    <xf numFmtId="0" fontId="13" fillId="9" borderId="0" xfId="0" applyFont="1" applyFill="1"/>
    <xf numFmtId="0" fontId="13" fillId="9" borderId="1" xfId="0" applyFont="1" applyFill="1" applyBorder="1"/>
    <xf numFmtId="4" fontId="13" fillId="9" borderId="0" xfId="0" applyNumberFormat="1" applyFont="1" applyFill="1"/>
    <xf numFmtId="0" fontId="9" fillId="9" borderId="3" xfId="0" applyFont="1" applyFill="1" applyBorder="1" applyAlignment="1">
      <alignment vertical="center"/>
    </xf>
    <xf numFmtId="1" fontId="9" fillId="9" borderId="3" xfId="0" applyNumberFormat="1" applyFont="1" applyFill="1" applyBorder="1" applyAlignment="1">
      <alignment vertical="center"/>
    </xf>
    <xf numFmtId="4" fontId="9" fillId="9" borderId="3" xfId="0" applyNumberFormat="1" applyFont="1" applyFill="1" applyBorder="1" applyAlignment="1">
      <alignment horizontal="right" vertical="center" wrapText="1"/>
    </xf>
    <xf numFmtId="0" fontId="13" fillId="10" borderId="1" xfId="0" applyFont="1" applyFill="1" applyBorder="1"/>
    <xf numFmtId="1" fontId="13" fillId="10" borderId="1" xfId="0" applyNumberFormat="1" applyFont="1" applyFill="1" applyBorder="1"/>
    <xf numFmtId="2" fontId="13" fillId="10" borderId="1" xfId="0" applyNumberFormat="1" applyFont="1" applyFill="1" applyBorder="1"/>
    <xf numFmtId="0" fontId="13" fillId="10" borderId="2" xfId="0" applyFont="1" applyFill="1" applyBorder="1"/>
    <xf numFmtId="2" fontId="13" fillId="10" borderId="2" xfId="0" applyNumberFormat="1" applyFont="1" applyFill="1" applyBorder="1"/>
    <xf numFmtId="0" fontId="9" fillId="10" borderId="1" xfId="0" applyFont="1" applyFill="1" applyBorder="1"/>
    <xf numFmtId="1" fontId="9" fillId="10" borderId="1" xfId="0" applyNumberFormat="1" applyFont="1" applyFill="1" applyBorder="1"/>
    <xf numFmtId="165" fontId="9" fillId="10" borderId="1" xfId="0" applyNumberFormat="1" applyFont="1" applyFill="1" applyBorder="1"/>
    <xf numFmtId="4" fontId="9" fillId="10" borderId="1" xfId="0" applyNumberFormat="1" applyFont="1" applyFill="1" applyBorder="1"/>
    <xf numFmtId="1" fontId="13" fillId="10" borderId="2" xfId="0" applyNumberFormat="1" applyFont="1" applyFill="1" applyBorder="1"/>
    <xf numFmtId="0" fontId="9" fillId="10" borderId="2" xfId="0" applyFont="1" applyFill="1" applyBorder="1"/>
    <xf numFmtId="4" fontId="13" fillId="10" borderId="2" xfId="0" applyNumberFormat="1" applyFont="1" applyFill="1" applyBorder="1"/>
    <xf numFmtId="0" fontId="13" fillId="10" borderId="0" xfId="0" applyFont="1" applyFill="1"/>
    <xf numFmtId="1" fontId="13" fillId="10" borderId="0" xfId="0" applyNumberFormat="1" applyFont="1" applyFill="1"/>
    <xf numFmtId="2" fontId="13" fillId="10" borderId="0" xfId="0" applyNumberFormat="1" applyFont="1" applyFill="1"/>
    <xf numFmtId="0" fontId="18" fillId="10" borderId="0" xfId="0" applyFont="1" applyFill="1"/>
    <xf numFmtId="1" fontId="9" fillId="10" borderId="2" xfId="0" applyNumberFormat="1" applyFont="1" applyFill="1" applyBorder="1"/>
    <xf numFmtId="0" fontId="9" fillId="10" borderId="0" xfId="0" applyFont="1" applyFill="1"/>
    <xf numFmtId="1" fontId="9" fillId="10" borderId="0" xfId="0" applyNumberFormat="1" applyFont="1" applyFill="1"/>
    <xf numFmtId="4" fontId="9" fillId="10" borderId="0" xfId="0" applyNumberFormat="1" applyFont="1" applyFill="1" applyAlignment="1">
      <alignment horizontal="right"/>
    </xf>
    <xf numFmtId="164" fontId="13" fillId="10" borderId="2" xfId="0" applyNumberFormat="1" applyFont="1" applyFill="1" applyBorder="1"/>
    <xf numFmtId="2" fontId="9" fillId="10" borderId="0" xfId="0" applyNumberFormat="1" applyFont="1" applyFill="1"/>
    <xf numFmtId="0" fontId="13" fillId="11" borderId="1" xfId="0" applyFont="1" applyFill="1" applyBorder="1"/>
    <xf numFmtId="165" fontId="13" fillId="11" borderId="1" xfId="0" applyNumberFormat="1" applyFont="1" applyFill="1" applyBorder="1"/>
    <xf numFmtId="2" fontId="13" fillId="11" borderId="1" xfId="0" applyNumberFormat="1" applyFont="1" applyFill="1" applyBorder="1"/>
    <xf numFmtId="166" fontId="13" fillId="11" borderId="1" xfId="0" applyNumberFormat="1" applyFont="1" applyFill="1" applyBorder="1"/>
    <xf numFmtId="4" fontId="13" fillId="11" borderId="1" xfId="0" applyNumberFormat="1" applyFont="1" applyFill="1" applyBorder="1"/>
    <xf numFmtId="0" fontId="13" fillId="8" borderId="0" xfId="0" applyFont="1" applyFill="1"/>
    <xf numFmtId="1" fontId="13" fillId="8" borderId="0" xfId="0" applyNumberFormat="1" applyFont="1" applyFill="1"/>
    <xf numFmtId="1" fontId="13" fillId="6" borderId="0" xfId="0" applyNumberFormat="1" applyFont="1" applyFill="1"/>
    <xf numFmtId="0" fontId="9" fillId="5" borderId="2" xfId="0" applyFont="1" applyFill="1" applyBorder="1"/>
    <xf numFmtId="0" fontId="9" fillId="5" borderId="0" xfId="0" applyFont="1" applyFill="1"/>
    <xf numFmtId="0" fontId="9" fillId="5" borderId="3" xfId="0" applyFont="1" applyFill="1" applyBorder="1"/>
    <xf numFmtId="4" fontId="9" fillId="5" borderId="3" xfId="0" applyNumberFormat="1" applyFont="1" applyFill="1" applyBorder="1"/>
    <xf numFmtId="2" fontId="9" fillId="5" borderId="3" xfId="0" applyNumberFormat="1" applyFont="1" applyFill="1" applyBorder="1"/>
    <xf numFmtId="0" fontId="13" fillId="5" borderId="1" xfId="0" applyFont="1" applyFill="1" applyBorder="1" applyAlignment="1">
      <alignment horizontal="left"/>
    </xf>
    <xf numFmtId="165" fontId="13" fillId="10" borderId="3" xfId="0" applyNumberFormat="1" applyFont="1" applyFill="1" applyBorder="1"/>
    <xf numFmtId="164" fontId="13" fillId="0" borderId="2" xfId="0" applyNumberFormat="1" applyFont="1" applyBorder="1"/>
    <xf numFmtId="164" fontId="13" fillId="10" borderId="0" xfId="0" applyNumberFormat="1" applyFont="1" applyFill="1"/>
    <xf numFmtId="165" fontId="13" fillId="10" borderId="0" xfId="0" applyNumberFormat="1" applyFont="1" applyFill="1"/>
    <xf numFmtId="3" fontId="9" fillId="0" borderId="2" xfId="0" applyNumberFormat="1" applyFont="1" applyBorder="1"/>
    <xf numFmtId="3" fontId="9" fillId="0" borderId="3" xfId="0" applyNumberFormat="1" applyFont="1" applyBorder="1"/>
    <xf numFmtId="165" fontId="13" fillId="8" borderId="1" xfId="0" applyNumberFormat="1" applyFont="1" applyFill="1" applyBorder="1"/>
    <xf numFmtId="165" fontId="13" fillId="0" borderId="3" xfId="0" applyNumberFormat="1" applyFont="1" applyBorder="1"/>
    <xf numFmtId="4" fontId="13" fillId="4" borderId="1" xfId="0" applyNumberFormat="1" applyFont="1" applyFill="1" applyBorder="1"/>
    <xf numFmtId="0" fontId="21" fillId="7" borderId="1" xfId="0" applyFont="1" applyFill="1" applyBorder="1"/>
    <xf numFmtId="0" fontId="13" fillId="0" borderId="1" xfId="0" applyFont="1" applyBorder="1" applyAlignment="1">
      <alignment horizontal="left"/>
    </xf>
    <xf numFmtId="166" fontId="9" fillId="7" borderId="1" xfId="0" applyNumberFormat="1" applyFont="1" applyFill="1" applyBorder="1"/>
    <xf numFmtId="2" fontId="9" fillId="5" borderId="1" xfId="0" applyNumberFormat="1" applyFont="1" applyFill="1" applyBorder="1"/>
    <xf numFmtId="1" fontId="9" fillId="9" borderId="0" xfId="0" applyNumberFormat="1" applyFont="1" applyFill="1"/>
    <xf numFmtId="4" fontId="9" fillId="9" borderId="3" xfId="0" applyNumberFormat="1" applyFont="1" applyFill="1" applyBorder="1" applyAlignment="1">
      <alignment horizontal="right"/>
    </xf>
    <xf numFmtId="167" fontId="9" fillId="0" borderId="2" xfId="0" applyNumberFormat="1" applyFont="1" applyBorder="1" applyAlignment="1">
      <alignment horizontal="right"/>
    </xf>
    <xf numFmtId="0" fontId="13" fillId="9" borderId="3" xfId="0" applyFont="1" applyFill="1" applyBorder="1"/>
    <xf numFmtId="1" fontId="13" fillId="9" borderId="3" xfId="0" applyNumberFormat="1" applyFont="1" applyFill="1" applyBorder="1"/>
    <xf numFmtId="4" fontId="13" fillId="9" borderId="3" xfId="0" applyNumberFormat="1" applyFont="1" applyFill="1" applyBorder="1"/>
    <xf numFmtId="168" fontId="9" fillId="0" borderId="3" xfId="0" applyNumberFormat="1" applyFont="1" applyBorder="1" applyAlignment="1">
      <alignment vertical="center"/>
    </xf>
    <xf numFmtId="4" fontId="9" fillId="0" borderId="0" xfId="0" applyNumberFormat="1" applyFont="1" applyAlignment="1">
      <alignment horizontal="right"/>
    </xf>
    <xf numFmtId="4" fontId="9" fillId="10" borderId="2" xfId="0" applyNumberFormat="1" applyFont="1" applyFill="1" applyBorder="1"/>
    <xf numFmtId="2" fontId="13" fillId="6" borderId="1" xfId="0" applyNumberFormat="1" applyFont="1" applyFill="1" applyBorder="1"/>
    <xf numFmtId="1" fontId="13" fillId="6" borderId="1" xfId="0" applyNumberFormat="1" applyFont="1" applyFill="1" applyBorder="1"/>
    <xf numFmtId="0" fontId="13" fillId="6" borderId="3" xfId="0" applyFont="1" applyFill="1" applyBorder="1"/>
    <xf numFmtId="166" fontId="9" fillId="0" borderId="2" xfId="0" applyNumberFormat="1" applyFont="1" applyBorder="1"/>
    <xf numFmtId="0" fontId="18" fillId="6" borderId="1" xfId="0" applyFont="1" applyFill="1" applyBorder="1" applyAlignment="1">
      <alignment horizontal="left"/>
    </xf>
    <xf numFmtId="0" fontId="18" fillId="6" borderId="1" xfId="0" applyFont="1" applyFill="1" applyBorder="1" applyAlignment="1">
      <alignment horizontal="right"/>
    </xf>
    <xf numFmtId="2" fontId="18" fillId="6" borderId="1" xfId="0" applyNumberFormat="1" applyFont="1" applyFill="1" applyBorder="1" applyAlignment="1">
      <alignment horizontal="right"/>
    </xf>
    <xf numFmtId="166" fontId="13" fillId="6" borderId="2" xfId="0" applyNumberFormat="1" applyFont="1" applyFill="1" applyBorder="1"/>
    <xf numFmtId="4" fontId="9" fillId="6" borderId="3" xfId="0" applyNumberFormat="1" applyFont="1" applyFill="1" applyBorder="1"/>
    <xf numFmtId="1" fontId="13" fillId="6" borderId="3" xfId="0" applyNumberFormat="1" applyFont="1" applyFill="1" applyBorder="1"/>
    <xf numFmtId="4" fontId="13" fillId="6" borderId="3" xfId="0" applyNumberFormat="1" applyFont="1" applyFill="1" applyBorder="1"/>
    <xf numFmtId="166" fontId="13" fillId="0" borderId="1" xfId="0" applyNumberFormat="1" applyFont="1" applyBorder="1"/>
    <xf numFmtId="4" fontId="9" fillId="2" borderId="3" xfId="0" applyNumberFormat="1" applyFont="1" applyFill="1" applyBorder="1"/>
    <xf numFmtId="0" fontId="13" fillId="2" borderId="1" xfId="0" applyFont="1" applyFill="1" applyBorder="1" applyAlignment="1">
      <alignment horizontal="left"/>
    </xf>
    <xf numFmtId="0" fontId="13" fillId="2" borderId="1" xfId="0" applyFont="1" applyFill="1" applyBorder="1"/>
    <xf numFmtId="2" fontId="13" fillId="2" borderId="1" xfId="0" applyNumberFormat="1" applyFont="1" applyFill="1" applyBorder="1"/>
    <xf numFmtId="0" fontId="3" fillId="2" borderId="1" xfId="0" applyFont="1" applyFill="1" applyBorder="1"/>
    <xf numFmtId="0" fontId="13" fillId="2" borderId="3" xfId="0" applyFont="1" applyFill="1" applyBorder="1"/>
    <xf numFmtId="2" fontId="13" fillId="5" borderId="0" xfId="0" applyNumberFormat="1" applyFont="1" applyFill="1"/>
    <xf numFmtId="4" fontId="13" fillId="5" borderId="0" xfId="0" applyNumberFormat="1" applyFont="1" applyFill="1"/>
    <xf numFmtId="4" fontId="13" fillId="5" borderId="3" xfId="0" applyNumberFormat="1" applyFont="1" applyFill="1" applyBorder="1"/>
    <xf numFmtId="0" fontId="18" fillId="0" borderId="2" xfId="0" applyFont="1" applyBorder="1"/>
    <xf numFmtId="2" fontId="18" fillId="0" borderId="2" xfId="0" applyNumberFormat="1" applyFont="1" applyBorder="1"/>
    <xf numFmtId="4" fontId="18" fillId="0" borderId="2" xfId="0" applyNumberFormat="1" applyFont="1" applyBorder="1"/>
    <xf numFmtId="0" fontId="18" fillId="7" borderId="3" xfId="0" applyFont="1" applyFill="1" applyBorder="1"/>
    <xf numFmtId="1" fontId="18" fillId="7" borderId="3" xfId="0" applyNumberFormat="1" applyFont="1" applyFill="1" applyBorder="1"/>
    <xf numFmtId="4" fontId="18" fillId="7" borderId="3" xfId="0" applyNumberFormat="1" applyFont="1" applyFill="1" applyBorder="1"/>
    <xf numFmtId="0" fontId="18" fillId="0" borderId="1" xfId="0" applyFont="1" applyBorder="1"/>
    <xf numFmtId="2" fontId="18" fillId="0" borderId="1" xfId="0" applyNumberFormat="1" applyFont="1" applyBorder="1"/>
    <xf numFmtId="0" fontId="9" fillId="2" borderId="0" xfId="0" applyFont="1" applyFill="1"/>
    <xf numFmtId="2" fontId="9" fillId="2" borderId="0" xfId="0" applyNumberFormat="1" applyFont="1" applyFill="1"/>
    <xf numFmtId="1" fontId="13" fillId="2" borderId="1" xfId="0" applyNumberFormat="1" applyFont="1" applyFill="1" applyBorder="1"/>
    <xf numFmtId="4" fontId="13" fillId="2" borderId="1" xfId="0" applyNumberFormat="1" applyFont="1" applyFill="1" applyBorder="1"/>
    <xf numFmtId="0" fontId="13" fillId="8" borderId="3" xfId="0" applyFont="1" applyFill="1" applyBorder="1"/>
    <xf numFmtId="1" fontId="13" fillId="8" borderId="3" xfId="0" applyNumberFormat="1" applyFont="1" applyFill="1" applyBorder="1"/>
    <xf numFmtId="165" fontId="13" fillId="8" borderId="3" xfId="0" applyNumberFormat="1" applyFont="1" applyFill="1" applyBorder="1"/>
    <xf numFmtId="165" fontId="13" fillId="2" borderId="0" xfId="0" applyNumberFormat="1" applyFont="1" applyFill="1"/>
    <xf numFmtId="165" fontId="13" fillId="2" borderId="2" xfId="0" applyNumberFormat="1" applyFont="1" applyFill="1" applyBorder="1"/>
    <xf numFmtId="3" fontId="9" fillId="2" borderId="1" xfId="0" applyNumberFormat="1" applyFont="1" applyFill="1" applyBorder="1"/>
    <xf numFmtId="2" fontId="9" fillId="9" borderId="2" xfId="0" applyNumberFormat="1" applyFont="1" applyFill="1" applyBorder="1"/>
    <xf numFmtId="0" fontId="4" fillId="0" borderId="0" xfId="0" applyFont="1" applyAlignment="1">
      <alignment horizontal="center"/>
    </xf>
    <xf numFmtId="0" fontId="5" fillId="0" borderId="0" xfId="1" applyFont="1" applyAlignment="1">
      <alignment horizontal="left"/>
    </xf>
    <xf numFmtId="0" fontId="3" fillId="0" borderId="0" xfId="0" applyFont="1" applyAlignment="1">
      <alignment horizontal="right"/>
    </xf>
    <xf numFmtId="0" fontId="9" fillId="0" borderId="3" xfId="4" applyNumberFormat="1" applyFont="1" applyFill="1" applyBorder="1" applyAlignment="1">
      <alignment horizontal="center"/>
    </xf>
    <xf numFmtId="0" fontId="9" fillId="2" borderId="3" xfId="0" applyFont="1" applyFill="1" applyBorder="1" applyAlignment="1">
      <alignment horizontal="center"/>
    </xf>
    <xf numFmtId="0" fontId="9" fillId="0" borderId="2" xfId="0" applyFont="1" applyBorder="1" applyAlignment="1">
      <alignment horizontal="center"/>
    </xf>
    <xf numFmtId="0" fontId="9" fillId="2" borderId="1" xfId="0" applyFont="1" applyFill="1" applyBorder="1" applyAlignment="1">
      <alignment horizontal="center"/>
    </xf>
    <xf numFmtId="0" fontId="9" fillId="0" borderId="0" xfId="0" applyFont="1" applyAlignment="1">
      <alignment horizontal="center"/>
    </xf>
    <xf numFmtId="0" fontId="9" fillId="5" borderId="2" xfId="0" applyFont="1" applyFill="1" applyBorder="1" applyAlignment="1">
      <alignment horizontal="center"/>
    </xf>
    <xf numFmtId="0" fontId="9" fillId="0" borderId="3" xfId="0" applyFont="1" applyBorder="1" applyAlignment="1">
      <alignment horizontal="center"/>
    </xf>
  </cellXfs>
  <cellStyles count="5">
    <cellStyle name="Currency" xfId="2" builtinId="4"/>
    <cellStyle name="Hyperlink" xfId="1" builtinId="8"/>
    <cellStyle name="Normal" xfId="0" builtinId="0"/>
    <cellStyle name="Normal 2" xfId="3" xr:uid="{4D4E943D-92BF-41B2-BA57-9F29698D44CE}"/>
    <cellStyle name="Percent" xfId="4" builtinId="5"/>
  </cellStyles>
  <dxfs count="0"/>
  <tableStyles count="0" defaultTableStyle="TableStyleMedium2" defaultPivotStyle="PivotStyleLight16"/>
  <colors>
    <mruColors>
      <color rgb="FF0000FF"/>
      <color rgb="FF007635"/>
      <color rgb="FFFF6600"/>
      <color rgb="FF00A249"/>
      <color rgb="FF00CC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705724</xdr:colOff>
      <xdr:row>0</xdr:row>
      <xdr:rowOff>100286</xdr:rowOff>
    </xdr:from>
    <xdr:ext cx="3669846" cy="790571"/>
    <xdr:sp macro="" textlink="">
      <xdr:nvSpPr>
        <xdr:cNvPr id="4" name="Rectangle 3">
          <a:extLst>
            <a:ext uri="{FF2B5EF4-FFF2-40B4-BE49-F238E27FC236}">
              <a16:creationId xmlns:a16="http://schemas.microsoft.com/office/drawing/2014/main" id="{60CC8F51-2F42-4444-BF23-676B9E8B2708}"/>
            </a:ext>
          </a:extLst>
        </xdr:cNvPr>
        <xdr:cNvSpPr/>
      </xdr:nvSpPr>
      <xdr:spPr>
        <a:xfrm>
          <a:off x="2560403" y="100286"/>
          <a:ext cx="3669846" cy="790571"/>
        </a:xfrm>
        <a:prstGeom prst="rect">
          <a:avLst/>
        </a:prstGeom>
        <a:noFill/>
      </xdr:spPr>
      <xdr:txBody>
        <a:bodyPr wrap="square" lIns="0" tIns="0" rIns="0" bIns="0" anchor="t" anchorCtr="1">
          <a:noAutofit/>
        </a:bodyPr>
        <a:lstStyle/>
        <a:p>
          <a:pPr algn="ctr"/>
          <a:r>
            <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rPr>
            <a:t>PRICE</a:t>
          </a:r>
          <a:r>
            <a:rPr lang="en-US" sz="54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rPr>
            <a:t> LIST</a:t>
          </a: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endParaRPr>
        </a:p>
      </xdr:txBody>
    </xdr:sp>
    <xdr:clientData/>
  </xdr:oneCellAnchor>
  <xdr:twoCellAnchor editAs="oneCell">
    <xdr:from>
      <xdr:col>0</xdr:col>
      <xdr:colOff>0</xdr:colOff>
      <xdr:row>0</xdr:row>
      <xdr:rowOff>0</xdr:rowOff>
    </xdr:from>
    <xdr:to>
      <xdr:col>1</xdr:col>
      <xdr:colOff>425423</xdr:colOff>
      <xdr:row>4</xdr:row>
      <xdr:rowOff>171571</xdr:rowOff>
    </xdr:to>
    <xdr:pic>
      <xdr:nvPicPr>
        <xdr:cNvPr id="5" name="Picture 4">
          <a:extLst>
            <a:ext uri="{FF2B5EF4-FFF2-40B4-BE49-F238E27FC236}">
              <a16:creationId xmlns:a16="http://schemas.microsoft.com/office/drawing/2014/main" id="{FA3DE0A2-445F-D389-309B-0843D559A423}"/>
            </a:ext>
          </a:extLst>
        </xdr:cNvPr>
        <xdr:cNvPicPr>
          <a:picLocks noChangeAspect="1"/>
        </xdr:cNvPicPr>
      </xdr:nvPicPr>
      <xdr:blipFill>
        <a:blip xmlns:r="http://schemas.openxmlformats.org/officeDocument/2006/relationships" r:embed="rId1"/>
        <a:stretch>
          <a:fillRect/>
        </a:stretch>
      </xdr:blipFill>
      <xdr:spPr>
        <a:xfrm>
          <a:off x="0" y="0"/>
          <a:ext cx="2280102" cy="89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664237</xdr:colOff>
      <xdr:row>0</xdr:row>
      <xdr:rowOff>0</xdr:rowOff>
    </xdr:from>
    <xdr:ext cx="4684140" cy="1017916"/>
    <xdr:sp macro="" textlink="">
      <xdr:nvSpPr>
        <xdr:cNvPr id="2" name="Rectangle 1">
          <a:extLst>
            <a:ext uri="{FF2B5EF4-FFF2-40B4-BE49-F238E27FC236}">
              <a16:creationId xmlns:a16="http://schemas.microsoft.com/office/drawing/2014/main" id="{3595F706-934C-4E52-B389-7D3EC6DCDC1D}"/>
            </a:ext>
          </a:extLst>
        </xdr:cNvPr>
        <xdr:cNvSpPr/>
      </xdr:nvSpPr>
      <xdr:spPr>
        <a:xfrm>
          <a:off x="3338426" y="0"/>
          <a:ext cx="4684140" cy="1017916"/>
        </a:xfrm>
        <a:prstGeom prst="rect">
          <a:avLst/>
        </a:prstGeom>
        <a:noFill/>
      </xdr:spPr>
      <xdr:txBody>
        <a:bodyPr wrap="square" lIns="0" tIns="0" rIns="0" bIns="0" anchor="t" anchorCtr="1">
          <a:noAutofit/>
        </a:bodyPr>
        <a:lstStyle/>
        <a:p>
          <a:pPr algn="ctr"/>
          <a:r>
            <a:rPr 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rPr>
            <a:t>ANIMAL &amp; HUMAN</a:t>
          </a:r>
          <a:r>
            <a:rPr lang="en-US" sz="28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rPr>
            <a:t> </a:t>
          </a:r>
          <a:r>
            <a:rPr 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rPr>
            <a:t>HEALTH </a:t>
          </a:r>
          <a:r>
            <a:rPr lang="en-US" sz="36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rPr>
            <a:t>RETAIL PRICE</a:t>
          </a:r>
          <a:r>
            <a:rPr lang="en-US" sz="36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rPr>
            <a:t> LIST</a:t>
          </a:r>
          <a:endParaRPr lang="en-US" sz="36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endParaRPr>
        </a:p>
      </xdr:txBody>
    </xdr:sp>
    <xdr:clientData/>
  </xdr:oneCellAnchor>
  <xdr:twoCellAnchor editAs="oneCell">
    <xdr:from>
      <xdr:col>0</xdr:col>
      <xdr:colOff>19050</xdr:colOff>
      <xdr:row>0</xdr:row>
      <xdr:rowOff>19050</xdr:rowOff>
    </xdr:from>
    <xdr:to>
      <xdr:col>1</xdr:col>
      <xdr:colOff>375461</xdr:colOff>
      <xdr:row>5</xdr:row>
      <xdr:rowOff>9646</xdr:rowOff>
    </xdr:to>
    <xdr:pic>
      <xdr:nvPicPr>
        <xdr:cNvPr id="3" name="Picture 2">
          <a:extLst>
            <a:ext uri="{FF2B5EF4-FFF2-40B4-BE49-F238E27FC236}">
              <a16:creationId xmlns:a16="http://schemas.microsoft.com/office/drawing/2014/main" id="{09672E59-B67C-44B7-9DA8-74D8F2F58F77}"/>
            </a:ext>
          </a:extLst>
        </xdr:cNvPr>
        <xdr:cNvPicPr>
          <a:picLocks noChangeAspect="1"/>
        </xdr:cNvPicPr>
      </xdr:nvPicPr>
      <xdr:blipFill>
        <a:blip xmlns:r="http://schemas.openxmlformats.org/officeDocument/2006/relationships" r:embed="rId1"/>
        <a:stretch>
          <a:fillRect/>
        </a:stretch>
      </xdr:blipFill>
      <xdr:spPr>
        <a:xfrm>
          <a:off x="19050" y="19050"/>
          <a:ext cx="2280461" cy="8954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653967</xdr:colOff>
      <xdr:row>0</xdr:row>
      <xdr:rowOff>1</xdr:rowOff>
    </xdr:from>
    <xdr:ext cx="4099189" cy="1112809"/>
    <xdr:sp macro="" textlink="">
      <xdr:nvSpPr>
        <xdr:cNvPr id="2" name="Rectangle 1">
          <a:extLst>
            <a:ext uri="{FF2B5EF4-FFF2-40B4-BE49-F238E27FC236}">
              <a16:creationId xmlns:a16="http://schemas.microsoft.com/office/drawing/2014/main" id="{2CFEF301-36E8-4C17-8EA7-22A83A5926E4}"/>
            </a:ext>
          </a:extLst>
        </xdr:cNvPr>
        <xdr:cNvSpPr/>
      </xdr:nvSpPr>
      <xdr:spPr>
        <a:xfrm>
          <a:off x="2508646" y="1"/>
          <a:ext cx="4099189" cy="1112809"/>
        </a:xfrm>
        <a:prstGeom prst="rect">
          <a:avLst/>
        </a:prstGeom>
        <a:noFill/>
      </xdr:spPr>
      <xdr:txBody>
        <a:bodyPr wrap="square" lIns="0" tIns="0" rIns="0" bIns="0" anchor="t" anchorCtr="1">
          <a:noAutofit/>
        </a:bodyPr>
        <a:lstStyle/>
        <a:p>
          <a:pPr algn="ctr"/>
          <a:r>
            <a:rPr lang="en-US" sz="40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rPr>
            <a:t>WHOLESALE</a:t>
          </a:r>
        </a:p>
        <a:p>
          <a:pPr algn="ctr"/>
          <a:r>
            <a:rPr lang="en-US" sz="40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rPr>
            <a:t>PRICE</a:t>
          </a:r>
          <a:r>
            <a:rPr lang="en-US" sz="40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rPr>
            <a:t> LIST</a:t>
          </a:r>
          <a:endParaRPr lang="en-US" sz="40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 JULIAN" panose="02000000000000000000" pitchFamily="2" charset="0"/>
          </a:endParaRPr>
        </a:p>
      </xdr:txBody>
    </xdr:sp>
    <xdr:clientData/>
  </xdr:oneCellAnchor>
  <xdr:twoCellAnchor editAs="oneCell">
    <xdr:from>
      <xdr:col>0</xdr:col>
      <xdr:colOff>0</xdr:colOff>
      <xdr:row>0</xdr:row>
      <xdr:rowOff>0</xdr:rowOff>
    </xdr:from>
    <xdr:to>
      <xdr:col>1</xdr:col>
      <xdr:colOff>425423</xdr:colOff>
      <xdr:row>4</xdr:row>
      <xdr:rowOff>171571</xdr:rowOff>
    </xdr:to>
    <xdr:pic>
      <xdr:nvPicPr>
        <xdr:cNvPr id="3" name="Picture 2">
          <a:extLst>
            <a:ext uri="{FF2B5EF4-FFF2-40B4-BE49-F238E27FC236}">
              <a16:creationId xmlns:a16="http://schemas.microsoft.com/office/drawing/2014/main" id="{111CA41E-CC68-4D78-9AB6-4F62C7F1418E}"/>
            </a:ext>
          </a:extLst>
        </xdr:cNvPr>
        <xdr:cNvPicPr>
          <a:picLocks noChangeAspect="1"/>
        </xdr:cNvPicPr>
      </xdr:nvPicPr>
      <xdr:blipFill>
        <a:blip xmlns:r="http://schemas.openxmlformats.org/officeDocument/2006/relationships" r:embed="rId1"/>
        <a:stretch>
          <a:fillRect/>
        </a:stretch>
      </xdr:blipFill>
      <xdr:spPr>
        <a:xfrm>
          <a:off x="0" y="0"/>
          <a:ext cx="2280102" cy="896190"/>
        </a:xfrm>
        <a:prstGeom prst="rect">
          <a:avLst/>
        </a:prstGeom>
      </xdr:spPr>
    </xdr:pic>
    <xdr:clientData/>
  </xdr:twoCellAnchor>
  <xdr:oneCellAnchor>
    <xdr:from>
      <xdr:col>6</xdr:col>
      <xdr:colOff>1</xdr:colOff>
      <xdr:row>23</xdr:row>
      <xdr:rowOff>172529</xdr:rowOff>
    </xdr:from>
    <xdr:ext cx="4080293" cy="1438727"/>
    <xdr:sp macro="" textlink="">
      <xdr:nvSpPr>
        <xdr:cNvPr id="4" name="TextBox 3">
          <a:extLst>
            <a:ext uri="{FF2B5EF4-FFF2-40B4-BE49-F238E27FC236}">
              <a16:creationId xmlns:a16="http://schemas.microsoft.com/office/drawing/2014/main" id="{94032C2F-67EA-A18C-362E-41C2FFD076BC}"/>
            </a:ext>
          </a:extLst>
        </xdr:cNvPr>
        <xdr:cNvSpPr txBox="1"/>
      </xdr:nvSpPr>
      <xdr:spPr>
        <a:xfrm>
          <a:off x="4701397" y="3795623"/>
          <a:ext cx="4080293" cy="14387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400" b="1" u="sng"/>
            <a:t>*WHOLESALER QUALIFICATIONS:</a:t>
          </a:r>
        </a:p>
        <a:p>
          <a:r>
            <a:rPr lang="en-US" sz="1200"/>
            <a:t>Approved accounts MUST be in the business to resell or redistribute listed products. All wholesale products are FOB Riceville, IA. (Only freight exception is Riceville True Value). Accounts must meet minimum order quantities over a specific period of time to be eligible for wholesale discounted price, which shall be determined upon by M-Team or salesperson. </a:t>
          </a:r>
        </a:p>
      </xdr:txBody>
    </xdr:sp>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view="pageLayout" zoomScaleNormal="70" workbookViewId="0">
      <selection activeCell="K15" sqref="K15"/>
    </sheetView>
  </sheetViews>
  <sheetFormatPr defaultColWidth="9.140625" defaultRowHeight="14.25"/>
  <cols>
    <col min="1" max="1" width="27" style="1" customWidth="1"/>
    <col min="2" max="2" width="11.85546875" style="1" bestFit="1" customWidth="1"/>
    <col min="3" max="3" width="4.85546875" style="1" customWidth="1"/>
    <col min="4" max="4" width="10.28515625" style="1" bestFit="1" customWidth="1"/>
    <col min="5" max="5" width="8" style="1" bestFit="1" customWidth="1"/>
    <col min="6" max="6" width="1" style="1" customWidth="1"/>
    <col min="7" max="7" width="29.140625" style="1" customWidth="1"/>
    <col min="8" max="8" width="7" style="1" customWidth="1"/>
    <col min="9" max="9" width="5.140625" style="1" bestFit="1" customWidth="1"/>
    <col min="10" max="10" width="7.5703125" style="1" customWidth="1"/>
    <col min="11" max="11" width="10.42578125" style="1" customWidth="1"/>
    <col min="12" max="16384" width="9.140625" style="1"/>
  </cols>
  <sheetData>
    <row r="1" spans="1:11" s="2" customFormat="1" ht="14.25" customHeight="1">
      <c r="A1" s="1"/>
      <c r="B1" s="1"/>
      <c r="C1" s="1"/>
      <c r="D1" s="1"/>
      <c r="E1" s="1"/>
      <c r="F1" s="1"/>
      <c r="G1" s="1"/>
      <c r="H1" s="291"/>
      <c r="I1" s="291"/>
      <c r="J1" s="291"/>
      <c r="K1" s="291"/>
    </row>
    <row r="2" spans="1:11" s="2" customFormat="1" ht="14.25" customHeight="1">
      <c r="A2" s="1"/>
      <c r="B2" s="1"/>
      <c r="C2" s="1"/>
      <c r="D2" s="1"/>
      <c r="E2" s="1"/>
      <c r="F2" s="1"/>
      <c r="G2" s="1"/>
      <c r="H2" s="291"/>
      <c r="I2" s="291"/>
      <c r="J2" s="291"/>
      <c r="K2" s="291"/>
    </row>
    <row r="3" spans="1:11" ht="14.25" customHeight="1">
      <c r="F3" s="2"/>
      <c r="H3" s="291"/>
      <c r="I3" s="291"/>
      <c r="J3" s="291"/>
      <c r="K3" s="291"/>
    </row>
    <row r="4" spans="1:11" ht="14.25" customHeight="1">
      <c r="B4" s="289"/>
      <c r="C4" s="289"/>
      <c r="D4" s="289"/>
      <c r="E4" s="289"/>
      <c r="F4" s="289"/>
      <c r="G4" s="289"/>
      <c r="H4" s="291"/>
      <c r="I4" s="291"/>
      <c r="J4" s="291"/>
      <c r="K4" s="291"/>
    </row>
    <row r="5" spans="1:11" ht="14.25" customHeight="1">
      <c r="B5" s="3"/>
      <c r="C5" s="3"/>
      <c r="D5" s="3"/>
      <c r="E5" s="3"/>
      <c r="F5" s="3"/>
      <c r="G5" s="3"/>
      <c r="H5" s="290"/>
      <c r="I5" s="290"/>
      <c r="J5" s="290"/>
      <c r="K5" s="290"/>
    </row>
    <row r="6" spans="1:11" ht="14.25" customHeight="1">
      <c r="B6" s="289"/>
      <c r="C6" s="289"/>
      <c r="D6" s="289"/>
      <c r="E6" s="289"/>
      <c r="F6" s="289"/>
      <c r="G6" s="289"/>
      <c r="H6" s="3"/>
    </row>
    <row r="7" spans="1:11" ht="14.25" customHeight="1">
      <c r="A7" s="7" t="s">
        <v>0</v>
      </c>
      <c r="G7" s="7" t="s">
        <v>1</v>
      </c>
      <c r="H7" s="6"/>
      <c r="I7" s="6"/>
      <c r="J7" s="6"/>
      <c r="K7" s="6"/>
    </row>
    <row r="8" spans="1:11" ht="14.25" customHeight="1">
      <c r="A8" s="5" t="s">
        <v>2</v>
      </c>
      <c r="B8" s="5" t="s">
        <v>3</v>
      </c>
      <c r="C8" s="5"/>
      <c r="D8" s="5" t="s">
        <v>4</v>
      </c>
      <c r="E8" s="5" t="s">
        <v>5</v>
      </c>
      <c r="F8" s="6"/>
      <c r="G8" s="5" t="s">
        <v>2</v>
      </c>
      <c r="H8" s="5" t="s">
        <v>3</v>
      </c>
      <c r="I8" s="5"/>
      <c r="J8" s="5" t="s">
        <v>4</v>
      </c>
      <c r="K8" s="5" t="s">
        <v>5</v>
      </c>
    </row>
    <row r="9" spans="1:11" ht="14.25" customHeight="1">
      <c r="A9" s="58" t="s">
        <v>6</v>
      </c>
      <c r="B9" s="59">
        <v>50</v>
      </c>
      <c r="C9" s="58" t="s">
        <v>7</v>
      </c>
      <c r="D9" s="59">
        <f>E9/B9</f>
        <v>1.24</v>
      </c>
      <c r="E9" s="62">
        <v>62</v>
      </c>
      <c r="F9" s="6"/>
      <c r="G9" s="9" t="s">
        <v>40</v>
      </c>
      <c r="H9" s="37">
        <v>4</v>
      </c>
      <c r="I9" s="9" t="s">
        <v>8</v>
      </c>
      <c r="J9" s="9">
        <f>K9/32</f>
        <v>1.171875</v>
      </c>
      <c r="K9" s="55">
        <v>37.5</v>
      </c>
    </row>
    <row r="10" spans="1:11" ht="14.25" customHeight="1">
      <c r="A10" s="160" t="s">
        <v>10</v>
      </c>
      <c r="B10" s="161">
        <v>50</v>
      </c>
      <c r="C10" s="160" t="s">
        <v>7</v>
      </c>
      <c r="D10" s="160">
        <f t="shared" ref="D10:D21" si="0">E10/B10</f>
        <v>3.1</v>
      </c>
      <c r="E10" s="162">
        <v>155</v>
      </c>
      <c r="F10" s="6"/>
      <c r="G10" s="169" t="s">
        <v>9</v>
      </c>
      <c r="H10" s="170">
        <v>55</v>
      </c>
      <c r="I10" s="169" t="s">
        <v>8</v>
      </c>
      <c r="J10" s="171">
        <f>K10/440</f>
        <v>1.0113636363636365</v>
      </c>
      <c r="K10" s="172">
        <v>445</v>
      </c>
    </row>
    <row r="11" spans="1:11" ht="14.25" customHeight="1">
      <c r="A11" s="23" t="s">
        <v>12</v>
      </c>
      <c r="B11" s="39">
        <v>50</v>
      </c>
      <c r="C11" s="23" t="s">
        <v>7</v>
      </c>
      <c r="D11" s="23">
        <f>E11/B11</f>
        <v>3.7</v>
      </c>
      <c r="E11" s="50">
        <v>185</v>
      </c>
      <c r="F11" s="6"/>
      <c r="G11" s="14" t="s">
        <v>11</v>
      </c>
      <c r="H11" s="40">
        <v>50</v>
      </c>
      <c r="I11" s="14" t="s">
        <v>7</v>
      </c>
      <c r="J11" s="14">
        <f t="shared" ref="J11:J16" si="1">K11/H11</f>
        <v>0.36</v>
      </c>
      <c r="K11" s="15">
        <v>18</v>
      </c>
    </row>
    <row r="12" spans="1:11" ht="14.25" customHeight="1">
      <c r="A12" s="160" t="s">
        <v>13</v>
      </c>
      <c r="B12" s="161">
        <v>50</v>
      </c>
      <c r="C12" s="160" t="s">
        <v>7</v>
      </c>
      <c r="D12" s="160">
        <f t="shared" si="0"/>
        <v>9.8000000000000007</v>
      </c>
      <c r="E12" s="162">
        <v>490</v>
      </c>
      <c r="F12" s="6"/>
      <c r="G12" s="173" t="s">
        <v>342</v>
      </c>
      <c r="H12" s="174">
        <v>50</v>
      </c>
      <c r="I12" s="173" t="s">
        <v>7</v>
      </c>
      <c r="J12" s="169">
        <f t="shared" si="1"/>
        <v>0.44</v>
      </c>
      <c r="K12" s="175">
        <v>22</v>
      </c>
    </row>
    <row r="13" spans="1:11" ht="14.25" customHeight="1">
      <c r="A13" s="14" t="s">
        <v>15</v>
      </c>
      <c r="B13" s="40">
        <v>50</v>
      </c>
      <c r="C13" s="14" t="s">
        <v>7</v>
      </c>
      <c r="D13" s="23">
        <f t="shared" si="0"/>
        <v>0.12</v>
      </c>
      <c r="E13" s="15">
        <v>6</v>
      </c>
      <c r="F13" s="6"/>
      <c r="G13" s="18" t="s">
        <v>14</v>
      </c>
      <c r="H13" s="40">
        <v>50</v>
      </c>
      <c r="I13" s="14" t="s">
        <v>7</v>
      </c>
      <c r="J13" s="68">
        <f t="shared" si="1"/>
        <v>0.13</v>
      </c>
      <c r="K13" s="15">
        <v>6.5</v>
      </c>
    </row>
    <row r="14" spans="1:11" ht="14.25" customHeight="1">
      <c r="A14" s="163" t="s">
        <v>17</v>
      </c>
      <c r="B14" s="164">
        <v>50</v>
      </c>
      <c r="C14" s="163" t="s">
        <v>7</v>
      </c>
      <c r="D14" s="160">
        <f>E14/B14</f>
        <v>0.48</v>
      </c>
      <c r="E14" s="165">
        <v>24</v>
      </c>
      <c r="F14" s="6"/>
      <c r="G14" s="173" t="s">
        <v>102</v>
      </c>
      <c r="H14" s="170">
        <v>1500</v>
      </c>
      <c r="I14" s="169" t="s">
        <v>7</v>
      </c>
      <c r="J14" s="176">
        <f t="shared" si="1"/>
        <v>0.11</v>
      </c>
      <c r="K14" s="175">
        <v>165</v>
      </c>
    </row>
    <row r="15" spans="1:11" ht="14.25" customHeight="1">
      <c r="A15" s="14" t="s">
        <v>19</v>
      </c>
      <c r="B15" s="40">
        <v>50</v>
      </c>
      <c r="C15" s="14" t="s">
        <v>7</v>
      </c>
      <c r="D15" s="23">
        <f t="shared" si="0"/>
        <v>0.7</v>
      </c>
      <c r="E15" s="49">
        <v>35</v>
      </c>
      <c r="F15" s="6"/>
      <c r="G15" s="14" t="s">
        <v>102</v>
      </c>
      <c r="H15" s="43">
        <v>1750</v>
      </c>
      <c r="I15" s="18" t="s">
        <v>7</v>
      </c>
      <c r="J15" s="68">
        <f t="shared" si="1"/>
        <v>0.10714285714285714</v>
      </c>
      <c r="K15" s="51">
        <v>187.5</v>
      </c>
    </row>
    <row r="16" spans="1:11" ht="14.25" customHeight="1">
      <c r="A16" s="160" t="s">
        <v>21</v>
      </c>
      <c r="B16" s="161">
        <v>50</v>
      </c>
      <c r="C16" s="160" t="s">
        <v>7</v>
      </c>
      <c r="D16" s="160">
        <f t="shared" si="0"/>
        <v>0.56000000000000005</v>
      </c>
      <c r="E16" s="166">
        <v>28</v>
      </c>
      <c r="F16" s="6"/>
      <c r="G16" s="177" t="s">
        <v>16</v>
      </c>
      <c r="H16" s="170">
        <v>2000</v>
      </c>
      <c r="I16" s="169" t="s">
        <v>7</v>
      </c>
      <c r="J16" s="169">
        <f t="shared" si="1"/>
        <v>0.09</v>
      </c>
      <c r="K16" s="172">
        <v>180</v>
      </c>
    </row>
    <row r="17" spans="1:11" ht="14.25" customHeight="1">
      <c r="A17" s="23" t="s">
        <v>23</v>
      </c>
      <c r="B17" s="39">
        <v>50</v>
      </c>
      <c r="C17" s="23" t="s">
        <v>7</v>
      </c>
      <c r="D17" s="24">
        <f t="shared" si="0"/>
        <v>0.5</v>
      </c>
      <c r="E17" s="50">
        <v>25</v>
      </c>
      <c r="F17" s="6"/>
      <c r="G17" s="23" t="s">
        <v>18</v>
      </c>
      <c r="H17" s="39">
        <v>50</v>
      </c>
      <c r="I17" s="23" t="s">
        <v>7</v>
      </c>
      <c r="J17" s="18">
        <f t="shared" ref="J17:J18" si="2">K17/H17</f>
        <v>0.34</v>
      </c>
      <c r="K17" s="69">
        <v>17</v>
      </c>
    </row>
    <row r="18" spans="1:11" ht="14.25" customHeight="1">
      <c r="A18" s="163" t="s">
        <v>24</v>
      </c>
      <c r="B18" s="164">
        <v>50</v>
      </c>
      <c r="C18" s="163" t="s">
        <v>7</v>
      </c>
      <c r="D18" s="160">
        <f t="shared" si="0"/>
        <v>0.36</v>
      </c>
      <c r="E18" s="165">
        <v>18</v>
      </c>
      <c r="F18" s="6"/>
      <c r="G18" s="178" t="s">
        <v>20</v>
      </c>
      <c r="H18" s="179">
        <v>50</v>
      </c>
      <c r="I18" s="178" t="s">
        <v>7</v>
      </c>
      <c r="J18" s="169">
        <f t="shared" si="2"/>
        <v>0.28000000000000003</v>
      </c>
      <c r="K18" s="180">
        <v>14</v>
      </c>
    </row>
    <row r="19" spans="1:11" ht="14.25" customHeight="1">
      <c r="A19" s="14" t="s">
        <v>25</v>
      </c>
      <c r="B19" s="40">
        <v>50</v>
      </c>
      <c r="C19" s="14" t="s">
        <v>7</v>
      </c>
      <c r="D19" s="14">
        <f t="shared" si="0"/>
        <v>0.96</v>
      </c>
      <c r="E19" s="49">
        <v>48</v>
      </c>
      <c r="F19" s="6"/>
      <c r="G19" s="18" t="s">
        <v>22</v>
      </c>
      <c r="H19" s="43">
        <v>50</v>
      </c>
      <c r="I19" s="18" t="s">
        <v>7</v>
      </c>
      <c r="J19" s="18">
        <f>K19/H19</f>
        <v>0.36</v>
      </c>
      <c r="K19" s="51">
        <v>18</v>
      </c>
    </row>
    <row r="20" spans="1:11" ht="14.25" customHeight="1">
      <c r="A20" s="160" t="s">
        <v>100</v>
      </c>
      <c r="B20" s="161">
        <v>50</v>
      </c>
      <c r="C20" s="160" t="s">
        <v>7</v>
      </c>
      <c r="D20" s="160">
        <f t="shared" si="0"/>
        <v>0.72</v>
      </c>
      <c r="E20" s="162">
        <v>36</v>
      </c>
      <c r="F20" s="6"/>
      <c r="G20" s="181" t="s">
        <v>343</v>
      </c>
      <c r="H20" s="182">
        <v>2000</v>
      </c>
      <c r="I20" s="181" t="s">
        <v>7</v>
      </c>
      <c r="J20" s="177">
        <f>K20/H20</f>
        <v>0.125</v>
      </c>
      <c r="K20" s="183">
        <v>250</v>
      </c>
    </row>
    <row r="21" spans="1:11" ht="14.25" customHeight="1">
      <c r="A21" s="14" t="s">
        <v>26</v>
      </c>
      <c r="B21" s="40">
        <v>25</v>
      </c>
      <c r="C21" s="14" t="s">
        <v>7</v>
      </c>
      <c r="D21" s="15">
        <f t="shared" si="0"/>
        <v>7</v>
      </c>
      <c r="E21" s="15">
        <v>175</v>
      </c>
      <c r="F21" s="6"/>
      <c r="G21" s="14" t="s">
        <v>340</v>
      </c>
      <c r="H21" s="40">
        <v>50</v>
      </c>
      <c r="I21" s="14" t="s">
        <v>7</v>
      </c>
      <c r="J21" s="70">
        <f>K21/H21</f>
        <v>0.2</v>
      </c>
      <c r="K21" s="70">
        <v>10</v>
      </c>
    </row>
    <row r="22" spans="1:11" ht="14.25" customHeight="1">
      <c r="A22" s="163" t="s">
        <v>27</v>
      </c>
      <c r="B22" s="164">
        <v>55</v>
      </c>
      <c r="C22" s="163" t="s">
        <v>7</v>
      </c>
      <c r="D22" s="167">
        <f>E22/55</f>
        <v>0.54545454545454541</v>
      </c>
      <c r="E22" s="168">
        <v>30</v>
      </c>
      <c r="F22" s="6"/>
      <c r="G22" s="184" t="s">
        <v>341</v>
      </c>
      <c r="H22" s="185">
        <v>2000</v>
      </c>
      <c r="I22" s="185" t="s">
        <v>7</v>
      </c>
      <c r="J22" s="186">
        <f>K22/H22</f>
        <v>0.1125</v>
      </c>
      <c r="K22" s="187">
        <v>225</v>
      </c>
    </row>
    <row r="23" spans="1:11" ht="14.25" customHeight="1">
      <c r="A23" s="14" t="s">
        <v>30</v>
      </c>
      <c r="B23" s="40">
        <v>50</v>
      </c>
      <c r="C23" s="14" t="s">
        <v>7</v>
      </c>
      <c r="D23" s="23">
        <f t="shared" ref="D23:D26" si="3">E23/B23</f>
        <v>0.22</v>
      </c>
      <c r="E23" s="15">
        <v>11</v>
      </c>
      <c r="F23" s="20"/>
      <c r="G23" s="45" t="s">
        <v>344</v>
      </c>
      <c r="H23" s="46">
        <v>2000</v>
      </c>
      <c r="I23" s="45" t="s">
        <v>7</v>
      </c>
      <c r="J23" s="14">
        <f>K23/H23</f>
        <v>0.2</v>
      </c>
      <c r="K23" s="48">
        <v>400</v>
      </c>
    </row>
    <row r="24" spans="1:11" ht="14.25" customHeight="1">
      <c r="A24" s="163" t="s">
        <v>31</v>
      </c>
      <c r="B24" s="164">
        <v>50</v>
      </c>
      <c r="C24" s="163" t="s">
        <v>7</v>
      </c>
      <c r="D24" s="163">
        <f t="shared" si="3"/>
        <v>0.15</v>
      </c>
      <c r="E24" s="168">
        <v>7.5</v>
      </c>
      <c r="F24" s="6"/>
      <c r="G24" s="188" t="s">
        <v>28</v>
      </c>
      <c r="H24" s="189">
        <v>2000</v>
      </c>
      <c r="I24" s="188" t="s">
        <v>7</v>
      </c>
      <c r="J24" s="188"/>
      <c r="K24" s="190" t="s">
        <v>29</v>
      </c>
    </row>
    <row r="25" spans="1:11" ht="14.25" customHeight="1">
      <c r="A25" s="14" t="s">
        <v>33</v>
      </c>
      <c r="B25" s="40">
        <v>50</v>
      </c>
      <c r="C25" s="14" t="s">
        <v>7</v>
      </c>
      <c r="D25" s="23">
        <f t="shared" si="3"/>
        <v>0.22</v>
      </c>
      <c r="E25" s="15">
        <v>11</v>
      </c>
      <c r="F25" s="6"/>
      <c r="G25" s="113" t="s">
        <v>59</v>
      </c>
      <c r="H25" s="114">
        <v>4</v>
      </c>
      <c r="I25" s="113" t="s">
        <v>8</v>
      </c>
      <c r="J25" s="246">
        <f>K25/32</f>
        <v>0.78125</v>
      </c>
      <c r="K25" s="115">
        <v>25</v>
      </c>
    </row>
    <row r="26" spans="1:11" ht="14.25" customHeight="1">
      <c r="A26" s="163" t="s">
        <v>34</v>
      </c>
      <c r="B26" s="164">
        <v>50</v>
      </c>
      <c r="C26" s="163" t="s">
        <v>7</v>
      </c>
      <c r="D26" s="160">
        <f t="shared" si="3"/>
        <v>0.32</v>
      </c>
      <c r="E26" s="168">
        <v>16</v>
      </c>
      <c r="F26" s="6"/>
      <c r="G26" s="243" t="s">
        <v>345</v>
      </c>
      <c r="H26" s="244">
        <v>50</v>
      </c>
      <c r="I26" s="243" t="s">
        <v>7</v>
      </c>
      <c r="J26" s="243">
        <f>K26/H26</f>
        <v>0.2</v>
      </c>
      <c r="K26" s="245">
        <v>10</v>
      </c>
    </row>
    <row r="27" spans="1:11" ht="14.25" customHeight="1">
      <c r="A27" s="7" t="s">
        <v>37</v>
      </c>
      <c r="B27" s="27"/>
      <c r="C27" s="6"/>
      <c r="D27" s="6"/>
      <c r="E27" s="30"/>
      <c r="F27" s="6"/>
      <c r="G27" s="7" t="s">
        <v>32</v>
      </c>
      <c r="H27" s="6"/>
      <c r="I27" s="6"/>
      <c r="J27" s="6"/>
      <c r="K27" s="6"/>
    </row>
    <row r="28" spans="1:11" ht="14.25" customHeight="1">
      <c r="A28" s="18" t="s">
        <v>39</v>
      </c>
      <c r="B28" s="43">
        <v>50</v>
      </c>
      <c r="C28" s="18" t="s">
        <v>7</v>
      </c>
      <c r="D28" s="29">
        <f>E28/B28</f>
        <v>0.55000000000000004</v>
      </c>
      <c r="E28" s="19">
        <v>27.5</v>
      </c>
      <c r="F28" s="6"/>
      <c r="G28" s="5" t="s">
        <v>2</v>
      </c>
      <c r="H28" s="5" t="s">
        <v>3</v>
      </c>
      <c r="I28" s="5"/>
      <c r="J28" s="5"/>
      <c r="K28" s="5" t="s">
        <v>5</v>
      </c>
    </row>
    <row r="29" spans="1:11" ht="14.25" customHeight="1">
      <c r="A29" s="102" t="s">
        <v>41</v>
      </c>
      <c r="B29" s="103">
        <v>50</v>
      </c>
      <c r="C29" s="102" t="s">
        <v>7</v>
      </c>
      <c r="D29" s="102">
        <f>E29/B29</f>
        <v>0.6</v>
      </c>
      <c r="E29" s="104">
        <v>30</v>
      </c>
      <c r="F29" s="22"/>
      <c r="G29" s="191" t="s">
        <v>35</v>
      </c>
      <c r="H29" s="192">
        <v>40</v>
      </c>
      <c r="I29" s="191" t="s">
        <v>7</v>
      </c>
      <c r="J29" s="191">
        <f>K29/H29</f>
        <v>1.55</v>
      </c>
      <c r="K29" s="193">
        <v>62</v>
      </c>
    </row>
    <row r="30" spans="1:11" ht="14.25" customHeight="1">
      <c r="A30" s="18" t="s">
        <v>42</v>
      </c>
      <c r="B30" s="43">
        <v>50</v>
      </c>
      <c r="C30" s="18" t="s">
        <v>7</v>
      </c>
      <c r="D30" s="9">
        <f>E30/B30</f>
        <v>0.75</v>
      </c>
      <c r="E30" s="19">
        <v>37.5</v>
      </c>
      <c r="F30" s="6"/>
      <c r="G30" s="18" t="s">
        <v>36</v>
      </c>
      <c r="H30" s="43">
        <v>50</v>
      </c>
      <c r="I30" s="18" t="s">
        <v>7</v>
      </c>
      <c r="J30" s="10">
        <f>K30/50</f>
        <v>0.4</v>
      </c>
      <c r="K30" s="55">
        <v>20</v>
      </c>
    </row>
    <row r="31" spans="1:11" ht="14.25" customHeight="1">
      <c r="A31" s="158" t="s">
        <v>44</v>
      </c>
      <c r="B31" s="158">
        <v>50</v>
      </c>
      <c r="C31" s="158" t="s">
        <v>7</v>
      </c>
      <c r="D31" s="158">
        <v>7.5</v>
      </c>
      <c r="E31" s="159">
        <v>375</v>
      </c>
      <c r="F31" s="6"/>
      <c r="G31" s="194" t="s">
        <v>38</v>
      </c>
      <c r="H31" s="194">
        <v>1</v>
      </c>
      <c r="I31" s="194" t="s">
        <v>8</v>
      </c>
      <c r="J31" s="195">
        <f>K31/50</f>
        <v>0.39</v>
      </c>
      <c r="K31" s="195">
        <v>19.5</v>
      </c>
    </row>
    <row r="32" spans="1:11" ht="14.25" customHeight="1">
      <c r="A32" s="45" t="s">
        <v>45</v>
      </c>
      <c r="B32" s="46">
        <v>50</v>
      </c>
      <c r="C32" s="45" t="s">
        <v>7</v>
      </c>
      <c r="D32" s="47">
        <f>E32/B32</f>
        <v>0.44</v>
      </c>
      <c r="E32" s="48">
        <v>22</v>
      </c>
      <c r="F32" s="6"/>
      <c r="G32" s="9" t="s">
        <v>40</v>
      </c>
      <c r="H32" s="37">
        <v>4</v>
      </c>
      <c r="I32" s="9" t="s">
        <v>8</v>
      </c>
      <c r="J32" s="9">
        <f>K32/32</f>
        <v>1.40625</v>
      </c>
      <c r="K32" s="55">
        <v>45</v>
      </c>
    </row>
    <row r="33" spans="1:11" ht="14.25" customHeight="1">
      <c r="A33" s="31" t="s">
        <v>47</v>
      </c>
      <c r="B33" s="32"/>
      <c r="C33" s="33"/>
      <c r="D33" s="6"/>
      <c r="E33" s="34"/>
      <c r="F33" s="6"/>
      <c r="G33" s="196" t="s">
        <v>9</v>
      </c>
      <c r="H33" s="197">
        <v>55</v>
      </c>
      <c r="I33" s="196" t="s">
        <v>8</v>
      </c>
      <c r="J33" s="198">
        <f>K33/440</f>
        <v>1.1931818181818181</v>
      </c>
      <c r="K33" s="199">
        <v>525</v>
      </c>
    </row>
    <row r="34" spans="1:11" ht="14.25" customHeight="1">
      <c r="A34" s="126" t="s">
        <v>49</v>
      </c>
      <c r="B34" s="127">
        <v>50</v>
      </c>
      <c r="C34" s="126" t="s">
        <v>7</v>
      </c>
      <c r="D34" s="126">
        <f>E34/B34</f>
        <v>1.4</v>
      </c>
      <c r="E34" s="128">
        <v>70</v>
      </c>
      <c r="F34" s="6"/>
      <c r="G34" s="18" t="s">
        <v>103</v>
      </c>
      <c r="H34" s="43">
        <v>50</v>
      </c>
      <c r="I34" s="18" t="s">
        <v>7</v>
      </c>
      <c r="J34" s="24">
        <f t="shared" ref="J34:J39" si="4">K34/H34</f>
        <v>0.24</v>
      </c>
      <c r="K34" s="19">
        <v>12</v>
      </c>
    </row>
    <row r="35" spans="1:11" ht="14.25" customHeight="1">
      <c r="A35" s="9" t="s">
        <v>322</v>
      </c>
      <c r="B35" s="37">
        <v>50</v>
      </c>
      <c r="C35" s="9" t="s">
        <v>7</v>
      </c>
      <c r="D35" s="9">
        <f>E35/B35</f>
        <v>0.95</v>
      </c>
      <c r="E35" s="55">
        <v>47.5</v>
      </c>
      <c r="F35" s="6"/>
      <c r="G35" s="194" t="s">
        <v>43</v>
      </c>
      <c r="H35" s="200">
        <v>50</v>
      </c>
      <c r="I35" s="194" t="s">
        <v>7</v>
      </c>
      <c r="J35" s="195">
        <f t="shared" si="4"/>
        <v>0.4</v>
      </c>
      <c r="K35" s="195">
        <v>20</v>
      </c>
    </row>
    <row r="36" spans="1:11" ht="14.25" customHeight="1">
      <c r="A36" s="126" t="s">
        <v>50</v>
      </c>
      <c r="B36" s="238">
        <v>12.5</v>
      </c>
      <c r="C36" s="126" t="s">
        <v>7</v>
      </c>
      <c r="D36" s="134">
        <f>E36/B36</f>
        <v>3.6</v>
      </c>
      <c r="E36" s="128">
        <v>45</v>
      </c>
      <c r="F36" s="6"/>
      <c r="G36" s="23" t="s">
        <v>346</v>
      </c>
      <c r="H36" s="39">
        <v>50</v>
      </c>
      <c r="I36" s="23" t="s">
        <v>7</v>
      </c>
      <c r="J36" s="24">
        <f t="shared" si="4"/>
        <v>1.3</v>
      </c>
      <c r="K36" s="65">
        <v>65</v>
      </c>
    </row>
    <row r="37" spans="1:11" ht="14.25" customHeight="1">
      <c r="A37" s="9" t="s">
        <v>51</v>
      </c>
      <c r="B37" s="37">
        <v>50</v>
      </c>
      <c r="C37" s="9" t="s">
        <v>7</v>
      </c>
      <c r="D37" s="10">
        <f>E37/B37</f>
        <v>1.2</v>
      </c>
      <c r="E37" s="55">
        <v>60</v>
      </c>
      <c r="F37" s="6"/>
      <c r="G37" s="194" t="s">
        <v>46</v>
      </c>
      <c r="H37" s="200">
        <v>40</v>
      </c>
      <c r="I37" s="194" t="s">
        <v>7</v>
      </c>
      <c r="J37" s="201">
        <f t="shared" si="4"/>
        <v>0.95</v>
      </c>
      <c r="K37" s="202">
        <v>38</v>
      </c>
    </row>
    <row r="38" spans="1:11" ht="14.25" customHeight="1">
      <c r="A38" s="119" t="s">
        <v>52</v>
      </c>
      <c r="B38" s="120">
        <v>50</v>
      </c>
      <c r="C38" s="119" t="s">
        <v>7</v>
      </c>
      <c r="D38" s="134">
        <f t="shared" ref="D38:D39" si="5">E38/B38</f>
        <v>1</v>
      </c>
      <c r="E38" s="132">
        <v>50</v>
      </c>
      <c r="F38" s="6"/>
      <c r="G38" s="23" t="s">
        <v>48</v>
      </c>
      <c r="H38" s="39">
        <v>2750</v>
      </c>
      <c r="I38" s="23" t="s">
        <v>7</v>
      </c>
      <c r="J38" s="14">
        <f t="shared" si="4"/>
        <v>0.69</v>
      </c>
      <c r="K38" s="50">
        <v>1897.5</v>
      </c>
    </row>
    <row r="39" spans="1:11" ht="14.25" customHeight="1">
      <c r="A39" s="23" t="s">
        <v>53</v>
      </c>
      <c r="B39" s="39">
        <v>50</v>
      </c>
      <c r="C39" s="23" t="s">
        <v>7</v>
      </c>
      <c r="D39" s="24">
        <f t="shared" si="5"/>
        <v>1.04</v>
      </c>
      <c r="E39" s="24">
        <v>52</v>
      </c>
      <c r="F39" s="6"/>
      <c r="G39" s="203" t="s">
        <v>323</v>
      </c>
      <c r="H39" s="204">
        <v>2000</v>
      </c>
      <c r="I39" s="203" t="s">
        <v>7</v>
      </c>
      <c r="J39" s="195">
        <f t="shared" si="4"/>
        <v>0.2</v>
      </c>
      <c r="K39" s="205">
        <v>400</v>
      </c>
    </row>
    <row r="40" spans="1:11" ht="14.25" customHeight="1">
      <c r="A40" s="126" t="s">
        <v>54</v>
      </c>
      <c r="B40" s="127">
        <v>50</v>
      </c>
      <c r="C40" s="126" t="s">
        <v>7</v>
      </c>
      <c r="D40" s="126">
        <f t="shared" ref="D40:D43" si="6">E40/B40</f>
        <v>0.96</v>
      </c>
      <c r="E40" s="128">
        <v>48</v>
      </c>
      <c r="F40" s="6"/>
      <c r="G40" s="14" t="s">
        <v>16</v>
      </c>
      <c r="H40" s="40">
        <v>2000</v>
      </c>
      <c r="I40" s="14" t="s">
        <v>7</v>
      </c>
      <c r="J40" s="33">
        <f t="shared" ref="J40:J41" si="7">K40/H40</f>
        <v>0.15</v>
      </c>
      <c r="K40" s="49">
        <v>300</v>
      </c>
    </row>
    <row r="41" spans="1:11" ht="14.25" customHeight="1">
      <c r="A41" s="45" t="s">
        <v>55</v>
      </c>
      <c r="B41" s="46">
        <v>60</v>
      </c>
      <c r="C41" s="45" t="s">
        <v>7</v>
      </c>
      <c r="D41" s="234">
        <f t="shared" si="6"/>
        <v>1.0333333333333334</v>
      </c>
      <c r="E41" s="48">
        <v>62</v>
      </c>
      <c r="F41" s="6"/>
      <c r="G41" s="206" t="s">
        <v>101</v>
      </c>
      <c r="H41" s="203">
        <v>2000</v>
      </c>
      <c r="I41" s="203" t="s">
        <v>7</v>
      </c>
      <c r="J41" s="194">
        <f t="shared" si="7"/>
        <v>0.4</v>
      </c>
      <c r="K41" s="205">
        <v>800</v>
      </c>
    </row>
    <row r="42" spans="1:11" ht="14.25" customHeight="1">
      <c r="A42" s="119" t="s">
        <v>57</v>
      </c>
      <c r="B42" s="120">
        <v>50</v>
      </c>
      <c r="C42" s="119" t="s">
        <v>7</v>
      </c>
      <c r="D42" s="119">
        <f t="shared" si="6"/>
        <v>1.3</v>
      </c>
      <c r="E42" s="132">
        <v>65</v>
      </c>
      <c r="F42" s="6"/>
      <c r="G42" s="14" t="s">
        <v>334</v>
      </c>
      <c r="H42" s="40">
        <v>2000</v>
      </c>
      <c r="I42" s="14" t="s">
        <v>7</v>
      </c>
      <c r="J42" s="23">
        <f>K42/H42</f>
        <v>0.2</v>
      </c>
      <c r="K42" s="49">
        <v>400</v>
      </c>
    </row>
    <row r="43" spans="1:11" ht="14.25" customHeight="1">
      <c r="A43" s="33" t="s">
        <v>58</v>
      </c>
      <c r="B43" s="112">
        <v>60</v>
      </c>
      <c r="C43" s="33" t="s">
        <v>7</v>
      </c>
      <c r="D43" s="33">
        <f t="shared" si="6"/>
        <v>1.2</v>
      </c>
      <c r="E43" s="32">
        <v>72</v>
      </c>
      <c r="F43" s="4"/>
      <c r="G43" s="201" t="s">
        <v>347</v>
      </c>
      <c r="H43" s="207">
        <v>2000</v>
      </c>
      <c r="I43" s="201" t="s">
        <v>7</v>
      </c>
      <c r="J43" s="194">
        <f>K43/H43</f>
        <v>0.45</v>
      </c>
      <c r="K43" s="248">
        <v>900</v>
      </c>
    </row>
    <row r="44" spans="1:11" ht="14.25" customHeight="1">
      <c r="A44" s="31" t="s">
        <v>60</v>
      </c>
      <c r="B44" s="32"/>
      <c r="C44" s="33"/>
      <c r="D44" s="6"/>
      <c r="E44" s="34"/>
      <c r="F44" s="8"/>
      <c r="G44" s="23" t="s">
        <v>56</v>
      </c>
      <c r="H44" s="39">
        <v>50</v>
      </c>
      <c r="I44" s="23" t="s">
        <v>7</v>
      </c>
      <c r="J44" s="33">
        <f>K44/H44</f>
        <v>0.68</v>
      </c>
      <c r="K44" s="50">
        <v>34</v>
      </c>
    </row>
    <row r="45" spans="1:11" ht="14.25" customHeight="1">
      <c r="A45" s="90" t="s">
        <v>61</v>
      </c>
      <c r="B45" s="90">
        <v>50</v>
      </c>
      <c r="C45" s="90" t="s">
        <v>7</v>
      </c>
      <c r="D45" s="90">
        <f t="shared" ref="D45:D52" si="8">E45/B45</f>
        <v>0.4</v>
      </c>
      <c r="E45" s="152">
        <v>20</v>
      </c>
      <c r="F45" s="8"/>
      <c r="G45" s="208" t="s">
        <v>335</v>
      </c>
      <c r="H45" s="209">
        <v>2000</v>
      </c>
      <c r="I45" s="208" t="s">
        <v>7</v>
      </c>
      <c r="J45" s="194">
        <f>K45/H45</f>
        <v>0.46250000000000002</v>
      </c>
      <c r="K45" s="210">
        <v>925</v>
      </c>
    </row>
    <row r="46" spans="1:11" ht="14.25" customHeight="1">
      <c r="A46" s="9" t="s">
        <v>63</v>
      </c>
      <c r="B46" s="37">
        <v>50</v>
      </c>
      <c r="C46" s="9" t="s">
        <v>7</v>
      </c>
      <c r="D46" s="9">
        <f t="shared" si="8"/>
        <v>0.3</v>
      </c>
      <c r="E46" s="55">
        <v>15</v>
      </c>
      <c r="F46" s="8"/>
      <c r="G46" s="14" t="s">
        <v>59</v>
      </c>
      <c r="H46" s="40">
        <v>4</v>
      </c>
      <c r="I46" s="14" t="s">
        <v>8</v>
      </c>
      <c r="J46" s="67">
        <f>K46/32</f>
        <v>0.9375</v>
      </c>
      <c r="K46" s="49">
        <v>30</v>
      </c>
    </row>
    <row r="47" spans="1:11" ht="14.25" customHeight="1">
      <c r="A47" s="90" t="s">
        <v>65</v>
      </c>
      <c r="B47" s="91">
        <v>25</v>
      </c>
      <c r="C47" s="90" t="s">
        <v>7</v>
      </c>
      <c r="D47" s="152">
        <f t="shared" si="8"/>
        <v>0.64</v>
      </c>
      <c r="E47" s="92">
        <v>16</v>
      </c>
      <c r="F47" s="8"/>
      <c r="G47" s="208" t="s">
        <v>324</v>
      </c>
      <c r="H47" s="208">
        <v>50</v>
      </c>
      <c r="I47" s="208" t="s">
        <v>7</v>
      </c>
      <c r="J47" s="211">
        <f>K47/50</f>
        <v>0.3</v>
      </c>
      <c r="K47" s="212">
        <v>15</v>
      </c>
    </row>
    <row r="48" spans="1:11" ht="14.25" customHeight="1">
      <c r="A48" s="23" t="s">
        <v>68</v>
      </c>
      <c r="B48" s="39">
        <v>50</v>
      </c>
      <c r="C48" s="23" t="s">
        <v>7</v>
      </c>
      <c r="D48" s="23">
        <f t="shared" si="8"/>
        <v>0.26</v>
      </c>
      <c r="E48" s="50">
        <v>13</v>
      </c>
      <c r="F48" s="8"/>
      <c r="G48" s="45" t="s">
        <v>62</v>
      </c>
      <c r="H48" s="46">
        <v>2000</v>
      </c>
      <c r="I48" s="45" t="s">
        <v>7</v>
      </c>
      <c r="J48" s="47">
        <f>K48/H48</f>
        <v>0.5</v>
      </c>
      <c r="K48" s="48">
        <v>1000</v>
      </c>
    </row>
    <row r="49" spans="1:11" ht="14.25" customHeight="1">
      <c r="A49" s="153" t="s">
        <v>70</v>
      </c>
      <c r="B49" s="154">
        <v>44</v>
      </c>
      <c r="C49" s="153" t="s">
        <v>7</v>
      </c>
      <c r="D49" s="155">
        <f t="shared" si="8"/>
        <v>0.29545454545454547</v>
      </c>
      <c r="E49" s="156">
        <v>13</v>
      </c>
      <c r="F49" s="8"/>
      <c r="G49" s="7" t="s">
        <v>64</v>
      </c>
      <c r="K49" s="8"/>
    </row>
    <row r="50" spans="1:11" ht="14.25" customHeight="1">
      <c r="A50" s="33" t="s">
        <v>72</v>
      </c>
      <c r="B50" s="33">
        <v>50</v>
      </c>
      <c r="C50" s="33" t="s">
        <v>7</v>
      </c>
      <c r="D50" s="56">
        <f t="shared" si="8"/>
        <v>0.32</v>
      </c>
      <c r="E50" s="32">
        <v>16</v>
      </c>
      <c r="F50" s="8"/>
      <c r="G50" s="6" t="s">
        <v>66</v>
      </c>
      <c r="H50" s="6">
        <v>2000</v>
      </c>
      <c r="I50" s="30" t="s">
        <v>7</v>
      </c>
      <c r="J50" s="6">
        <f>K50/H50</f>
        <v>1.7500000000000002E-2</v>
      </c>
      <c r="K50" s="27">
        <v>35</v>
      </c>
    </row>
    <row r="51" spans="1:11" ht="14.25" customHeight="1">
      <c r="A51" s="153" t="s">
        <v>73</v>
      </c>
      <c r="B51" s="153">
        <v>50</v>
      </c>
      <c r="C51" s="153" t="s">
        <v>7</v>
      </c>
      <c r="D51" s="155">
        <f t="shared" si="8"/>
        <v>0.44</v>
      </c>
      <c r="E51" s="155">
        <v>22</v>
      </c>
      <c r="F51" s="8"/>
      <c r="G51" s="21" t="s">
        <v>67</v>
      </c>
      <c r="H51" s="21">
        <v>2000</v>
      </c>
      <c r="I51" s="261" t="s">
        <v>7</v>
      </c>
      <c r="J51" s="21">
        <f>K51/H51</f>
        <v>3.7499999999999999E-3</v>
      </c>
      <c r="K51" s="52">
        <v>7.5</v>
      </c>
    </row>
    <row r="52" spans="1:11" ht="14.25" customHeight="1">
      <c r="A52" s="33" t="s">
        <v>74</v>
      </c>
      <c r="B52" s="33">
        <v>44</v>
      </c>
      <c r="C52" s="33" t="s">
        <v>7</v>
      </c>
      <c r="D52" s="56">
        <f t="shared" si="8"/>
        <v>0.5</v>
      </c>
      <c r="E52" s="32">
        <v>22</v>
      </c>
      <c r="F52" s="8"/>
      <c r="G52" s="53" t="s">
        <v>69</v>
      </c>
      <c r="H52" s="14">
        <v>2000</v>
      </c>
      <c r="I52" s="14" t="s">
        <v>7</v>
      </c>
      <c r="J52" s="14">
        <f t="shared" ref="J52:J55" si="9">K52/H52</f>
        <v>2.2499999999999999E-2</v>
      </c>
      <c r="K52" s="15">
        <v>45</v>
      </c>
    </row>
    <row r="53" spans="1:11" ht="14.25" customHeight="1">
      <c r="A53" s="153" t="s">
        <v>75</v>
      </c>
      <c r="B53" s="154">
        <v>50</v>
      </c>
      <c r="C53" s="153" t="s">
        <v>7</v>
      </c>
      <c r="D53" s="155">
        <f>E53/B53</f>
        <v>0.3</v>
      </c>
      <c r="E53" s="156">
        <v>15</v>
      </c>
      <c r="F53" s="8"/>
      <c r="G53" s="262" t="s">
        <v>71</v>
      </c>
      <c r="H53" s="263">
        <v>2000</v>
      </c>
      <c r="I53" s="263" t="s">
        <v>7</v>
      </c>
      <c r="J53" s="25">
        <f t="shared" si="9"/>
        <v>1.2500000000000001E-2</v>
      </c>
      <c r="K53" s="264">
        <v>25</v>
      </c>
    </row>
    <row r="54" spans="1:11" ht="14.25" customHeight="1">
      <c r="A54" s="60" t="s">
        <v>76</v>
      </c>
      <c r="B54" s="61">
        <v>2000</v>
      </c>
      <c r="C54" s="60" t="s">
        <v>7</v>
      </c>
      <c r="D54" s="63">
        <f>E54/B54</f>
        <v>0.21249999999999999</v>
      </c>
      <c r="E54" s="64">
        <v>425</v>
      </c>
      <c r="F54" s="8"/>
      <c r="G54" s="237" t="s">
        <v>331</v>
      </c>
      <c r="H54" s="9">
        <v>2000</v>
      </c>
      <c r="I54" s="9" t="s">
        <v>7</v>
      </c>
      <c r="J54" s="9">
        <f t="shared" si="9"/>
        <v>0.06</v>
      </c>
      <c r="K54" s="10">
        <v>120</v>
      </c>
    </row>
    <row r="55" spans="1:11" ht="14.25" customHeight="1">
      <c r="A55" s="157" t="s">
        <v>77</v>
      </c>
      <c r="B55" s="157">
        <v>50</v>
      </c>
      <c r="C55" s="157" t="s">
        <v>7</v>
      </c>
      <c r="D55" s="267">
        <f>E55/B55</f>
        <v>0.22</v>
      </c>
      <c r="E55" s="268">
        <v>11</v>
      </c>
      <c r="F55" s="8"/>
      <c r="G55" s="11" t="s">
        <v>93</v>
      </c>
      <c r="H55" s="11">
        <v>2000</v>
      </c>
      <c r="I55" s="265" t="s">
        <v>7</v>
      </c>
      <c r="J55" s="11">
        <f t="shared" si="9"/>
        <v>0.03</v>
      </c>
      <c r="K55" s="12">
        <v>60</v>
      </c>
    </row>
    <row r="56" spans="1:11" ht="14.25" customHeight="1">
      <c r="A56" s="270" t="s">
        <v>337</v>
      </c>
      <c r="B56" s="270">
        <v>3</v>
      </c>
      <c r="C56" s="270" t="s">
        <v>7</v>
      </c>
      <c r="D56" s="271">
        <f>E56/B56</f>
        <v>3</v>
      </c>
      <c r="E56" s="272">
        <v>9</v>
      </c>
      <c r="F56" s="6"/>
      <c r="G56" s="6" t="s">
        <v>91</v>
      </c>
      <c r="H56" s="292" t="s">
        <v>92</v>
      </c>
      <c r="I56" s="292"/>
      <c r="J56" s="292"/>
      <c r="K56" s="27">
        <v>30</v>
      </c>
    </row>
    <row r="57" spans="1:11" ht="14.25" customHeight="1">
      <c r="A57" s="146" t="s">
        <v>78</v>
      </c>
      <c r="B57" s="147">
        <v>20</v>
      </c>
      <c r="C57" s="146" t="s">
        <v>7</v>
      </c>
      <c r="D57" s="148">
        <f>E57/B57</f>
        <v>0.75</v>
      </c>
      <c r="E57" s="269">
        <v>15</v>
      </c>
      <c r="F57" s="6"/>
      <c r="G57" s="266" t="s">
        <v>94</v>
      </c>
      <c r="H57" s="293" t="s">
        <v>98</v>
      </c>
      <c r="I57" s="293"/>
      <c r="J57" s="293"/>
      <c r="K57" s="52">
        <v>3</v>
      </c>
    </row>
    <row r="58" spans="1:11" ht="14.25" customHeight="1">
      <c r="A58" s="31" t="s">
        <v>104</v>
      </c>
      <c r="B58" s="8"/>
      <c r="G58" s="23" t="s">
        <v>95</v>
      </c>
      <c r="H58" s="294" t="s">
        <v>98</v>
      </c>
      <c r="I58" s="294"/>
      <c r="J58" s="294"/>
      <c r="K58" s="15">
        <v>3.5</v>
      </c>
    </row>
    <row r="59" spans="1:11" ht="14.25" customHeight="1">
      <c r="A59" s="213" t="s">
        <v>105</v>
      </c>
      <c r="B59" s="213">
        <v>33.299999999999997</v>
      </c>
      <c r="C59" s="213" t="s">
        <v>7</v>
      </c>
      <c r="D59" s="214">
        <f t="shared" ref="D59:D61" si="10">E59/B59</f>
        <v>1.0510510510510511</v>
      </c>
      <c r="E59" s="215">
        <v>35</v>
      </c>
      <c r="G59" s="263" t="s">
        <v>96</v>
      </c>
      <c r="H59" s="295" t="s">
        <v>98</v>
      </c>
      <c r="I59" s="295"/>
      <c r="J59" s="295"/>
      <c r="K59" s="12">
        <v>4.5</v>
      </c>
    </row>
    <row r="60" spans="1:11" ht="15">
      <c r="A60" s="9" t="s">
        <v>106</v>
      </c>
      <c r="B60" s="37">
        <v>25</v>
      </c>
      <c r="C60" s="9" t="s">
        <v>7</v>
      </c>
      <c r="D60" s="9">
        <f t="shared" si="10"/>
        <v>1</v>
      </c>
      <c r="E60" s="55">
        <v>25</v>
      </c>
      <c r="G60" s="33" t="s">
        <v>97</v>
      </c>
      <c r="H60" s="296" t="s">
        <v>98</v>
      </c>
      <c r="I60" s="296"/>
      <c r="J60" s="296"/>
      <c r="K60" s="6">
        <v>4.75</v>
      </c>
    </row>
    <row r="61" spans="1:11" ht="16.5">
      <c r="A61" s="213" t="s">
        <v>107</v>
      </c>
      <c r="B61" s="216">
        <v>33.299999999999997</v>
      </c>
      <c r="C61" s="213" t="s">
        <v>7</v>
      </c>
      <c r="D61" s="214">
        <f t="shared" si="10"/>
        <v>0.75075075075075082</v>
      </c>
      <c r="E61" s="217">
        <v>25</v>
      </c>
      <c r="G61" s="28" t="s">
        <v>99</v>
      </c>
    </row>
  </sheetData>
  <mergeCells count="12">
    <mergeCell ref="H56:J56"/>
    <mergeCell ref="H57:J57"/>
    <mergeCell ref="H58:J58"/>
    <mergeCell ref="H59:J59"/>
    <mergeCell ref="H60:J60"/>
    <mergeCell ref="B6:G6"/>
    <mergeCell ref="H5:K5"/>
    <mergeCell ref="B4:G4"/>
    <mergeCell ref="H1:K1"/>
    <mergeCell ref="H2:K2"/>
    <mergeCell ref="H3:K3"/>
    <mergeCell ref="H4:K4"/>
  </mergeCells>
  <printOptions horizontalCentered="1" verticalCentered="1"/>
  <pageMargins left="0.15" right="0.15" top="0.140943396226415" bottom="0.58018867924528295" header="0.05" footer="0.3"/>
  <pageSetup scale="88" orientation="portrait" r:id="rId1"/>
  <headerFooter>
    <oddHeader>&amp;R&amp;"Bodoni MT,Regular"300 Forest Street
Riceville, IA 50466
641-985-2494&amp;"Bodoni MT,Italic"&amp;9 (o)&amp;"Bodoni MT,Regular"&amp;11
&amp;"Bodoni MT,Italic"Office Hours: M-T    8a-5p
F    8a-4p</oddHeader>
    <oddFooter>&amp;L&amp;12&amp;D&amp;C&amp;"Times New Roman,Bold"&amp;KFF0000**&amp;K01+000Prices are subject to change without notice&amp;KFF0000**&amp;R&amp;12&amp;K0000FFriversidefeeds@gmail.com
www.riversidefeeds.net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D6B8F-A7F8-4C7D-BDAB-2397940E5F46}">
  <sheetPr>
    <pageSetUpPr fitToPage="1"/>
  </sheetPr>
  <dimension ref="A1:N87"/>
  <sheetViews>
    <sheetView tabSelected="1" view="pageLayout" zoomScale="90" zoomScaleNormal="70" zoomScalePageLayoutView="90" workbookViewId="0">
      <selection activeCell="D2" sqref="D2"/>
    </sheetView>
  </sheetViews>
  <sheetFormatPr defaultColWidth="5.140625" defaultRowHeight="14.25"/>
  <cols>
    <col min="1" max="1" width="28" style="1" customWidth="1"/>
    <col min="2" max="2" width="6.5703125" style="1" customWidth="1"/>
    <col min="3" max="3" width="4.28515625" style="1" customWidth="1"/>
    <col min="4" max="4" width="10.42578125" style="1" customWidth="1"/>
    <col min="5" max="5" width="3" style="1" customWidth="1"/>
    <col min="6" max="6" width="28.42578125" style="1" customWidth="1"/>
    <col min="7" max="7" width="6.5703125" style="1" customWidth="1"/>
    <col min="8" max="8" width="4.28515625" style="1" customWidth="1"/>
    <col min="9" max="9" width="10.5703125" style="1" customWidth="1"/>
    <col min="10" max="10" width="3.140625" style="1" customWidth="1"/>
    <col min="11" max="11" width="27.42578125" style="1" customWidth="1"/>
    <col min="12" max="12" width="6.5703125" style="1" customWidth="1"/>
    <col min="13" max="13" width="4.28515625" style="1" customWidth="1"/>
    <col min="14" max="14" width="10.5703125" style="1" customWidth="1"/>
    <col min="15" max="15" width="3.7109375" style="1" customWidth="1"/>
    <col min="16" max="16" width="26.85546875" style="1" customWidth="1"/>
    <col min="17" max="17" width="32.7109375" style="1" customWidth="1"/>
    <col min="18" max="16384" width="5.140625" style="1"/>
  </cols>
  <sheetData>
    <row r="1" spans="1:14" s="2" customFormat="1" ht="14.25" customHeight="1">
      <c r="A1" s="1"/>
      <c r="B1" s="1"/>
      <c r="C1" s="1"/>
      <c r="D1" s="1"/>
      <c r="E1" s="1"/>
      <c r="F1" s="1"/>
      <c r="G1" s="291"/>
      <c r="H1" s="291"/>
      <c r="I1" s="291"/>
    </row>
    <row r="2" spans="1:14" s="2" customFormat="1" ht="14.25" customHeight="1">
      <c r="A2" s="1"/>
      <c r="B2" s="1"/>
      <c r="C2" s="1"/>
      <c r="D2" s="1"/>
      <c r="E2" s="1"/>
      <c r="F2" s="1"/>
      <c r="G2" s="291"/>
      <c r="H2" s="291"/>
      <c r="I2" s="291"/>
    </row>
    <row r="3" spans="1:14" ht="14.25" customHeight="1">
      <c r="E3" s="2"/>
      <c r="G3" s="291"/>
      <c r="H3" s="291"/>
      <c r="I3" s="291"/>
    </row>
    <row r="4" spans="1:14" ht="14.25" customHeight="1">
      <c r="B4" s="289"/>
      <c r="C4" s="289"/>
      <c r="D4" s="289"/>
      <c r="E4" s="289"/>
      <c r="F4" s="289"/>
      <c r="G4" s="291"/>
      <c r="H4" s="291"/>
      <c r="I4" s="291"/>
    </row>
    <row r="5" spans="1:14" ht="14.25" customHeight="1">
      <c r="B5" s="3"/>
      <c r="C5" s="3"/>
      <c r="D5" s="3"/>
      <c r="E5" s="3"/>
      <c r="F5" s="3"/>
      <c r="G5" s="290"/>
      <c r="H5" s="290"/>
      <c r="I5" s="290"/>
    </row>
    <row r="6" spans="1:14" ht="8.1" customHeight="1">
      <c r="B6" s="289"/>
      <c r="C6" s="289"/>
      <c r="D6" s="289"/>
      <c r="E6" s="289"/>
      <c r="F6" s="289"/>
      <c r="G6" s="3"/>
    </row>
    <row r="7" spans="1:14" ht="14.25" customHeight="1">
      <c r="A7" s="7" t="s">
        <v>156</v>
      </c>
      <c r="F7" s="7" t="s">
        <v>178</v>
      </c>
      <c r="G7" s="6"/>
      <c r="H7" s="6"/>
      <c r="I7" s="6"/>
      <c r="K7" s="7" t="s">
        <v>260</v>
      </c>
      <c r="L7" s="6"/>
      <c r="M7" s="6"/>
      <c r="N7" s="6"/>
    </row>
    <row r="8" spans="1:14" ht="14.25" customHeight="1">
      <c r="A8" s="5" t="s">
        <v>2</v>
      </c>
      <c r="B8" s="5" t="s">
        <v>108</v>
      </c>
      <c r="C8" s="5"/>
      <c r="D8" s="5" t="s">
        <v>5</v>
      </c>
      <c r="E8" s="6"/>
      <c r="F8" s="5" t="s">
        <v>2</v>
      </c>
      <c r="G8" s="5" t="s">
        <v>108</v>
      </c>
      <c r="H8" s="5"/>
      <c r="I8" s="5" t="s">
        <v>5</v>
      </c>
      <c r="K8" s="5" t="s">
        <v>2</v>
      </c>
      <c r="L8" s="5"/>
      <c r="M8" s="5"/>
      <c r="N8" s="5" t="s">
        <v>5</v>
      </c>
    </row>
    <row r="9" spans="1:14" ht="14.25" customHeight="1">
      <c r="A9" s="116" t="s">
        <v>157</v>
      </c>
      <c r="B9" s="117">
        <v>2</v>
      </c>
      <c r="C9" s="116" t="s">
        <v>109</v>
      </c>
      <c r="D9" s="118">
        <v>22</v>
      </c>
      <c r="E9" s="6"/>
      <c r="F9" s="126" t="s">
        <v>179</v>
      </c>
      <c r="G9" s="126">
        <v>1</v>
      </c>
      <c r="H9" s="126" t="s">
        <v>8</v>
      </c>
      <c r="I9" s="140">
        <v>26</v>
      </c>
      <c r="K9" s="73" t="s">
        <v>86</v>
      </c>
      <c r="L9" s="74"/>
      <c r="M9" s="73"/>
      <c r="N9" s="75">
        <v>24</v>
      </c>
    </row>
    <row r="10" spans="1:14" ht="14.25" customHeight="1">
      <c r="A10" s="23"/>
      <c r="B10" s="39">
        <v>8</v>
      </c>
      <c r="C10" s="23" t="s">
        <v>109</v>
      </c>
      <c r="D10" s="50">
        <v>47.5</v>
      </c>
      <c r="E10" s="6"/>
      <c r="F10" s="6" t="s">
        <v>180</v>
      </c>
      <c r="G10" s="6">
        <v>5</v>
      </c>
      <c r="H10" s="6" t="s">
        <v>7</v>
      </c>
      <c r="I10" s="27">
        <v>17.5</v>
      </c>
      <c r="K10" s="18" t="s">
        <v>87</v>
      </c>
      <c r="L10" s="43"/>
      <c r="M10" s="18"/>
      <c r="N10" s="55">
        <v>17</v>
      </c>
    </row>
    <row r="11" spans="1:14" ht="14.25" customHeight="1">
      <c r="A11" s="119" t="s">
        <v>158</v>
      </c>
      <c r="B11" s="120">
        <v>8</v>
      </c>
      <c r="C11" s="119" t="s">
        <v>109</v>
      </c>
      <c r="D11" s="121">
        <v>47.5</v>
      </c>
      <c r="E11" s="6"/>
      <c r="F11" s="122"/>
      <c r="G11" s="122">
        <v>25</v>
      </c>
      <c r="H11" s="122" t="s">
        <v>7</v>
      </c>
      <c r="I11" s="124">
        <v>49.5</v>
      </c>
      <c r="K11" s="76" t="s">
        <v>88</v>
      </c>
      <c r="L11" s="76"/>
      <c r="M11" s="76"/>
      <c r="N11" s="77">
        <v>4</v>
      </c>
    </row>
    <row r="12" spans="1:14" ht="14.25" customHeight="1">
      <c r="A12" s="23" t="s">
        <v>159</v>
      </c>
      <c r="B12" s="39">
        <v>2</v>
      </c>
      <c r="C12" s="23" t="s">
        <v>109</v>
      </c>
      <c r="D12" s="50">
        <v>22</v>
      </c>
      <c r="E12" s="6"/>
      <c r="F12" s="9"/>
      <c r="G12" s="37">
        <v>40</v>
      </c>
      <c r="H12" s="9" t="s">
        <v>7</v>
      </c>
      <c r="I12" s="55">
        <v>62</v>
      </c>
      <c r="K12" s="9" t="s">
        <v>89</v>
      </c>
      <c r="L12" s="37"/>
      <c r="M12" s="9"/>
      <c r="N12" s="55">
        <v>9</v>
      </c>
    </row>
    <row r="13" spans="1:14" ht="14.25" customHeight="1">
      <c r="A13" s="122"/>
      <c r="B13" s="123">
        <v>4</v>
      </c>
      <c r="C13" s="122" t="s">
        <v>109</v>
      </c>
      <c r="D13" s="124">
        <v>34</v>
      </c>
      <c r="E13" s="6"/>
      <c r="F13" s="126" t="s">
        <v>181</v>
      </c>
      <c r="G13" s="127">
        <v>1</v>
      </c>
      <c r="H13" s="126" t="s">
        <v>8</v>
      </c>
      <c r="I13" s="128">
        <v>19.5</v>
      </c>
      <c r="K13" s="78" t="s">
        <v>90</v>
      </c>
      <c r="L13" s="79"/>
      <c r="M13" s="78"/>
      <c r="N13" s="80">
        <v>9</v>
      </c>
    </row>
    <row r="14" spans="1:14" ht="14.25" customHeight="1">
      <c r="A14" s="14" t="s">
        <v>160</v>
      </c>
      <c r="B14" s="40">
        <v>4</v>
      </c>
      <c r="C14" s="14" t="s">
        <v>109</v>
      </c>
      <c r="D14" s="15">
        <v>34</v>
      </c>
      <c r="E14" s="6"/>
      <c r="F14" s="14" t="s">
        <v>182</v>
      </c>
      <c r="G14" s="40">
        <v>25</v>
      </c>
      <c r="H14" s="14" t="s">
        <v>135</v>
      </c>
      <c r="I14" s="15">
        <v>36</v>
      </c>
      <c r="K14" s="45" t="s">
        <v>261</v>
      </c>
      <c r="L14" s="46"/>
      <c r="M14" s="45"/>
      <c r="N14" s="48">
        <v>25</v>
      </c>
    </row>
    <row r="15" spans="1:14" ht="14.25" customHeight="1">
      <c r="A15" s="122"/>
      <c r="B15" s="123">
        <v>8</v>
      </c>
      <c r="C15" s="122" t="s">
        <v>109</v>
      </c>
      <c r="D15" s="125">
        <v>47.5</v>
      </c>
      <c r="E15" s="6"/>
      <c r="F15" s="122" t="s">
        <v>183</v>
      </c>
      <c r="G15" s="123">
        <v>60</v>
      </c>
      <c r="H15" s="122" t="s">
        <v>184</v>
      </c>
      <c r="I15" s="140">
        <v>19</v>
      </c>
      <c r="K15" s="7" t="s">
        <v>262</v>
      </c>
      <c r="L15" s="6"/>
      <c r="M15" s="6"/>
      <c r="N15" s="6"/>
    </row>
    <row r="16" spans="1:14" ht="14.25" customHeight="1">
      <c r="A16" s="23"/>
      <c r="B16" s="39">
        <v>32</v>
      </c>
      <c r="C16" s="23" t="s">
        <v>109</v>
      </c>
      <c r="D16" s="24">
        <v>160</v>
      </c>
      <c r="E16" s="6"/>
      <c r="F16" s="18" t="s">
        <v>185</v>
      </c>
      <c r="G16" s="40">
        <v>25</v>
      </c>
      <c r="H16" s="14" t="s">
        <v>135</v>
      </c>
      <c r="I16" s="15">
        <v>45</v>
      </c>
      <c r="K16" s="5" t="s">
        <v>2</v>
      </c>
      <c r="L16" s="5"/>
      <c r="M16" s="5"/>
      <c r="N16" s="5" t="s">
        <v>5</v>
      </c>
    </row>
    <row r="17" spans="1:14" ht="14.25" customHeight="1">
      <c r="A17" s="119" t="s">
        <v>151</v>
      </c>
      <c r="B17" s="120">
        <v>2</v>
      </c>
      <c r="C17" s="119" t="s">
        <v>109</v>
      </c>
      <c r="D17" s="121">
        <v>22</v>
      </c>
      <c r="E17" s="6"/>
      <c r="F17" s="122" t="s">
        <v>186</v>
      </c>
      <c r="G17" s="127">
        <v>60</v>
      </c>
      <c r="H17" s="126" t="s">
        <v>135</v>
      </c>
      <c r="I17" s="140">
        <v>62</v>
      </c>
      <c r="K17" s="73" t="s">
        <v>263</v>
      </c>
      <c r="L17" s="74"/>
      <c r="M17" s="73"/>
      <c r="N17" s="235">
        <v>200</v>
      </c>
    </row>
    <row r="18" spans="1:14" ht="14.25" customHeight="1">
      <c r="A18" s="14"/>
      <c r="B18" s="40">
        <v>8</v>
      </c>
      <c r="C18" s="14" t="s">
        <v>109</v>
      </c>
      <c r="D18" s="15">
        <v>47.5</v>
      </c>
      <c r="E18" s="6"/>
      <c r="F18" s="14" t="s">
        <v>187</v>
      </c>
      <c r="G18" s="43">
        <v>20</v>
      </c>
      <c r="H18" s="18" t="s">
        <v>135</v>
      </c>
      <c r="I18" s="51">
        <v>40</v>
      </c>
      <c r="K18" s="23" t="s">
        <v>264</v>
      </c>
      <c r="L18" s="39"/>
      <c r="M18" s="23"/>
      <c r="N18" s="50">
        <v>79</v>
      </c>
    </row>
    <row r="19" spans="1:14" ht="14.25" customHeight="1">
      <c r="A19" s="122"/>
      <c r="B19" s="123">
        <v>32</v>
      </c>
      <c r="C19" s="122" t="s">
        <v>109</v>
      </c>
      <c r="D19" s="125">
        <v>160</v>
      </c>
      <c r="E19" s="6"/>
      <c r="F19" s="138" t="s">
        <v>188</v>
      </c>
      <c r="G19" s="127">
        <v>1</v>
      </c>
      <c r="H19" s="126" t="s">
        <v>8</v>
      </c>
      <c r="I19" s="128">
        <v>70</v>
      </c>
      <c r="K19" s="81" t="s">
        <v>265</v>
      </c>
      <c r="L19" s="82"/>
      <c r="M19" s="81"/>
      <c r="N19" s="83">
        <v>275</v>
      </c>
    </row>
    <row r="20" spans="1:14" ht="14.25" customHeight="1">
      <c r="A20" s="23"/>
      <c r="B20" s="39">
        <v>1</v>
      </c>
      <c r="C20" s="23" t="s">
        <v>8</v>
      </c>
      <c r="D20" s="50">
        <v>495</v>
      </c>
      <c r="E20" s="6"/>
      <c r="F20" s="14" t="s">
        <v>189</v>
      </c>
      <c r="G20" s="43">
        <v>25</v>
      </c>
      <c r="H20" s="18" t="s">
        <v>135</v>
      </c>
      <c r="I20" s="51">
        <v>50</v>
      </c>
      <c r="K20" s="14" t="s">
        <v>264</v>
      </c>
      <c r="L20" s="40"/>
      <c r="M20" s="14"/>
      <c r="N20" s="49">
        <v>79</v>
      </c>
    </row>
    <row r="21" spans="1:14" ht="14.25" customHeight="1">
      <c r="A21" s="122" t="s">
        <v>161</v>
      </c>
      <c r="B21" s="123">
        <v>8</v>
      </c>
      <c r="C21" s="122" t="s">
        <v>109</v>
      </c>
      <c r="D21" s="124">
        <v>47.5</v>
      </c>
      <c r="E21" s="6"/>
      <c r="F21" s="129" t="s">
        <v>190</v>
      </c>
      <c r="G21" s="130">
        <v>25</v>
      </c>
      <c r="H21" s="129" t="s">
        <v>135</v>
      </c>
      <c r="I21" s="141">
        <v>37.5</v>
      </c>
      <c r="K21" s="81" t="s">
        <v>266</v>
      </c>
      <c r="L21" s="81"/>
      <c r="M21" s="81"/>
      <c r="N21" s="83">
        <v>350</v>
      </c>
    </row>
    <row r="22" spans="1:14" ht="14.25" customHeight="1">
      <c r="A22" s="14" t="s">
        <v>152</v>
      </c>
      <c r="B22" s="40">
        <v>2</v>
      </c>
      <c r="C22" s="14" t="s">
        <v>109</v>
      </c>
      <c r="D22" s="49">
        <v>22</v>
      </c>
      <c r="E22" s="6"/>
      <c r="F22" s="14" t="s">
        <v>191</v>
      </c>
      <c r="G22" s="14">
        <v>4</v>
      </c>
      <c r="H22" s="14" t="s">
        <v>7</v>
      </c>
      <c r="I22" s="14">
        <v>21</v>
      </c>
      <c r="K22" s="14" t="s">
        <v>264</v>
      </c>
      <c r="L22" s="40"/>
      <c r="M22" s="14"/>
      <c r="N22" s="49">
        <v>104</v>
      </c>
    </row>
    <row r="23" spans="1:14" ht="14.25" customHeight="1">
      <c r="A23" s="122"/>
      <c r="B23" s="123">
        <v>8</v>
      </c>
      <c r="C23" s="122" t="s">
        <v>109</v>
      </c>
      <c r="D23" s="124">
        <v>47.5</v>
      </c>
      <c r="E23" s="20"/>
      <c r="F23" s="129" t="s">
        <v>192</v>
      </c>
      <c r="G23" s="130">
        <v>20</v>
      </c>
      <c r="H23" s="129" t="s">
        <v>135</v>
      </c>
      <c r="I23" s="131">
        <v>39</v>
      </c>
      <c r="K23" s="84" t="s">
        <v>267</v>
      </c>
      <c r="L23" s="85"/>
      <c r="M23" s="84"/>
      <c r="N23" s="86">
        <v>425</v>
      </c>
    </row>
    <row r="24" spans="1:14" ht="14.25" customHeight="1">
      <c r="A24" s="14"/>
      <c r="B24" s="40">
        <v>32</v>
      </c>
      <c r="C24" s="14" t="s">
        <v>109</v>
      </c>
      <c r="D24" s="49">
        <v>160</v>
      </c>
      <c r="E24" s="6"/>
      <c r="F24" s="113" t="s">
        <v>193</v>
      </c>
      <c r="G24" s="114">
        <v>32</v>
      </c>
      <c r="H24" s="113" t="s">
        <v>109</v>
      </c>
      <c r="I24" s="115">
        <v>33</v>
      </c>
      <c r="K24" s="47" t="s">
        <v>264</v>
      </c>
      <c r="L24" s="71"/>
      <c r="M24" s="47"/>
      <c r="N24" s="72">
        <v>104</v>
      </c>
    </row>
    <row r="25" spans="1:14" ht="14.25" customHeight="1">
      <c r="A25" s="122" t="s">
        <v>153</v>
      </c>
      <c r="B25" s="123">
        <v>2</v>
      </c>
      <c r="C25" s="122" t="s">
        <v>109</v>
      </c>
      <c r="D25" s="124">
        <v>22</v>
      </c>
      <c r="E25" s="6"/>
      <c r="F25" s="142" t="s">
        <v>194</v>
      </c>
      <c r="G25" s="143">
        <v>20</v>
      </c>
      <c r="H25" s="142" t="s">
        <v>135</v>
      </c>
      <c r="I25" s="144">
        <v>46</v>
      </c>
      <c r="K25" s="31" t="s">
        <v>268</v>
      </c>
      <c r="L25" s="145"/>
      <c r="M25" s="6"/>
      <c r="N25" s="30"/>
    </row>
    <row r="26" spans="1:14" ht="14.25" customHeight="1">
      <c r="A26" s="14"/>
      <c r="B26" s="40">
        <v>4</v>
      </c>
      <c r="C26" s="14" t="s">
        <v>109</v>
      </c>
      <c r="D26" s="49">
        <v>34</v>
      </c>
      <c r="E26" s="6"/>
      <c r="F26" s="14" t="s">
        <v>195</v>
      </c>
      <c r="G26" s="14">
        <v>11</v>
      </c>
      <c r="H26" s="14" t="s">
        <v>7</v>
      </c>
      <c r="I26" s="14">
        <v>28</v>
      </c>
      <c r="K26" s="5" t="s">
        <v>2</v>
      </c>
      <c r="L26" s="5" t="s">
        <v>108</v>
      </c>
      <c r="M26" s="5"/>
      <c r="N26" s="5" t="s">
        <v>5</v>
      </c>
    </row>
    <row r="27" spans="1:14" ht="14.25" customHeight="1">
      <c r="A27" s="126"/>
      <c r="B27" s="127">
        <v>8</v>
      </c>
      <c r="C27" s="126" t="s">
        <v>109</v>
      </c>
      <c r="D27" s="128">
        <v>47.5</v>
      </c>
      <c r="E27" s="6"/>
      <c r="F27" s="122" t="s">
        <v>196</v>
      </c>
      <c r="G27" s="122">
        <v>1</v>
      </c>
      <c r="H27" s="122" t="s">
        <v>8</v>
      </c>
      <c r="I27" s="122">
        <v>40</v>
      </c>
      <c r="K27" s="87" t="s">
        <v>269</v>
      </c>
      <c r="L27" s="88">
        <v>16</v>
      </c>
      <c r="M27" s="87" t="s">
        <v>109</v>
      </c>
      <c r="N27" s="89">
        <v>14</v>
      </c>
    </row>
    <row r="28" spans="1:14" ht="14.25" customHeight="1">
      <c r="A28" s="18" t="s">
        <v>154</v>
      </c>
      <c r="B28" s="43">
        <v>2</v>
      </c>
      <c r="C28" s="18" t="s">
        <v>109</v>
      </c>
      <c r="D28" s="19">
        <v>30</v>
      </c>
      <c r="E28" s="6"/>
      <c r="F28" s="9" t="s">
        <v>197</v>
      </c>
      <c r="G28" s="37">
        <v>450</v>
      </c>
      <c r="H28" s="9" t="s">
        <v>198</v>
      </c>
      <c r="I28" s="10">
        <v>61</v>
      </c>
      <c r="K28" s="18" t="s">
        <v>270</v>
      </c>
      <c r="L28" s="43">
        <v>20</v>
      </c>
      <c r="M28" s="18" t="s">
        <v>7</v>
      </c>
      <c r="N28" s="19">
        <v>14</v>
      </c>
    </row>
    <row r="29" spans="1:14" ht="14.25" customHeight="1">
      <c r="A29" s="126"/>
      <c r="B29" s="127">
        <v>4</v>
      </c>
      <c r="C29" s="126" t="s">
        <v>109</v>
      </c>
      <c r="D29" s="128">
        <v>45</v>
      </c>
      <c r="E29" s="22"/>
      <c r="F29" s="126" t="s">
        <v>199</v>
      </c>
      <c r="G29" s="127">
        <v>5</v>
      </c>
      <c r="H29" s="126" t="s">
        <v>7</v>
      </c>
      <c r="I29" s="136">
        <v>50</v>
      </c>
      <c r="K29" s="90"/>
      <c r="L29" s="91">
        <v>40</v>
      </c>
      <c r="M29" s="90" t="s">
        <v>7</v>
      </c>
      <c r="N29" s="92">
        <v>22</v>
      </c>
    </row>
    <row r="30" spans="1:14" ht="14.25" customHeight="1">
      <c r="A30" s="33" t="s">
        <v>162</v>
      </c>
      <c r="B30" s="33">
        <v>2</v>
      </c>
      <c r="C30" s="33" t="s">
        <v>109</v>
      </c>
      <c r="D30" s="111">
        <v>22</v>
      </c>
      <c r="E30" s="6"/>
      <c r="F30" s="23" t="s">
        <v>200</v>
      </c>
      <c r="G30" s="23">
        <v>5</v>
      </c>
      <c r="H30" s="23" t="s">
        <v>7</v>
      </c>
      <c r="I30" s="24">
        <v>142</v>
      </c>
      <c r="K30" s="23" t="s">
        <v>271</v>
      </c>
      <c r="L30" s="39">
        <v>20</v>
      </c>
      <c r="M30" s="23" t="s">
        <v>7</v>
      </c>
      <c r="N30" s="24">
        <v>15</v>
      </c>
    </row>
    <row r="31" spans="1:14" ht="14.25" customHeight="1">
      <c r="A31" s="129"/>
      <c r="B31" s="130">
        <v>8</v>
      </c>
      <c r="C31" s="129" t="s">
        <v>109</v>
      </c>
      <c r="D31" s="131">
        <v>47.5</v>
      </c>
      <c r="E31" s="6"/>
      <c r="F31" s="133" t="s">
        <v>222</v>
      </c>
      <c r="G31" s="133">
        <v>12.5</v>
      </c>
      <c r="H31" s="133" t="s">
        <v>7</v>
      </c>
      <c r="I31" s="134">
        <v>54</v>
      </c>
      <c r="K31" s="146" t="s">
        <v>272</v>
      </c>
      <c r="L31" s="147">
        <v>50</v>
      </c>
      <c r="M31" s="146" t="s">
        <v>7</v>
      </c>
      <c r="N31" s="148">
        <v>10</v>
      </c>
    </row>
    <row r="32" spans="1:14" ht="14.25" customHeight="1">
      <c r="A32" s="14" t="s">
        <v>163</v>
      </c>
      <c r="B32" s="40">
        <v>8</v>
      </c>
      <c r="C32" s="14" t="s">
        <v>109</v>
      </c>
      <c r="D32" s="49">
        <v>47.5</v>
      </c>
      <c r="E32" s="6"/>
      <c r="F32" s="47" t="s">
        <v>201</v>
      </c>
      <c r="G32" s="71">
        <v>2</v>
      </c>
      <c r="H32" s="47" t="s">
        <v>7</v>
      </c>
      <c r="I32" s="72">
        <v>34</v>
      </c>
      <c r="K32" s="7" t="s">
        <v>114</v>
      </c>
    </row>
    <row r="33" spans="1:14" ht="14.25" customHeight="1">
      <c r="A33" s="126" t="s">
        <v>164</v>
      </c>
      <c r="B33" s="127">
        <v>8</v>
      </c>
      <c r="C33" s="126" t="s">
        <v>109</v>
      </c>
      <c r="D33" s="128">
        <v>47.5</v>
      </c>
      <c r="E33" s="6"/>
      <c r="F33" s="7" t="s">
        <v>202</v>
      </c>
      <c r="G33" s="6"/>
      <c r="H33" s="6"/>
      <c r="I33" s="6"/>
      <c r="K33" s="5" t="s">
        <v>2</v>
      </c>
      <c r="L33" s="5" t="s">
        <v>108</v>
      </c>
      <c r="M33" s="5"/>
      <c r="N33" s="5" t="s">
        <v>5</v>
      </c>
    </row>
    <row r="34" spans="1:14" ht="14.25" customHeight="1">
      <c r="A34" s="9" t="s">
        <v>165</v>
      </c>
      <c r="B34" s="37">
        <v>8</v>
      </c>
      <c r="C34" s="9" t="s">
        <v>109</v>
      </c>
      <c r="D34" s="55">
        <v>47.5</v>
      </c>
      <c r="E34" s="6"/>
      <c r="F34" s="5" t="s">
        <v>2</v>
      </c>
      <c r="G34" s="5" t="s">
        <v>108</v>
      </c>
      <c r="H34" s="5"/>
      <c r="I34" s="5" t="s">
        <v>5</v>
      </c>
      <c r="K34" s="58" t="s">
        <v>112</v>
      </c>
      <c r="L34" s="59">
        <v>2</v>
      </c>
      <c r="M34" s="58" t="s">
        <v>109</v>
      </c>
      <c r="N34" s="62">
        <v>3</v>
      </c>
    </row>
    <row r="35" spans="1:14" ht="14.25" customHeight="1">
      <c r="A35" s="119" t="s">
        <v>166</v>
      </c>
      <c r="B35" s="120">
        <v>8</v>
      </c>
      <c r="C35" s="119" t="s">
        <v>109</v>
      </c>
      <c r="D35" s="132">
        <v>47.5</v>
      </c>
      <c r="E35" s="6"/>
      <c r="F35" s="133" t="s">
        <v>203</v>
      </c>
      <c r="G35" s="135">
        <v>30</v>
      </c>
      <c r="H35" s="133" t="s">
        <v>135</v>
      </c>
      <c r="I35" s="134">
        <v>33</v>
      </c>
      <c r="K35" s="93" t="s">
        <v>112</v>
      </c>
      <c r="L35" s="94">
        <v>4.75</v>
      </c>
      <c r="M35" s="93" t="s">
        <v>109</v>
      </c>
      <c r="N35" s="95">
        <v>5</v>
      </c>
    </row>
    <row r="36" spans="1:14" ht="14.25" customHeight="1">
      <c r="A36" s="23" t="s">
        <v>167</v>
      </c>
      <c r="B36" s="39">
        <v>8</v>
      </c>
      <c r="C36" s="23" t="s">
        <v>109</v>
      </c>
      <c r="D36" s="24">
        <v>47.5</v>
      </c>
      <c r="E36" s="6"/>
      <c r="F36" s="23" t="s">
        <v>204</v>
      </c>
      <c r="G36" s="39">
        <v>32</v>
      </c>
      <c r="H36" s="23" t="s">
        <v>109</v>
      </c>
      <c r="I36" s="65">
        <v>33.5</v>
      </c>
      <c r="K36" s="23" t="s">
        <v>112</v>
      </c>
      <c r="L36" s="39">
        <v>10</v>
      </c>
      <c r="M36" s="23" t="s">
        <v>109</v>
      </c>
      <c r="N36" s="50">
        <v>8</v>
      </c>
    </row>
    <row r="37" spans="1:14" ht="14.25" customHeight="1">
      <c r="A37" s="126"/>
      <c r="B37" s="127">
        <v>32</v>
      </c>
      <c r="C37" s="126" t="s">
        <v>109</v>
      </c>
      <c r="D37" s="128">
        <v>160</v>
      </c>
      <c r="E37" s="6"/>
      <c r="F37" s="119"/>
      <c r="G37" s="120">
        <v>64</v>
      </c>
      <c r="H37" s="119" t="s">
        <v>109</v>
      </c>
      <c r="I37" s="121">
        <v>56</v>
      </c>
      <c r="K37" s="93" t="s">
        <v>110</v>
      </c>
      <c r="L37" s="96">
        <v>26</v>
      </c>
      <c r="M37" s="93" t="s">
        <v>109</v>
      </c>
      <c r="N37" s="95">
        <v>12</v>
      </c>
    </row>
    <row r="38" spans="1:14" ht="14.25" customHeight="1">
      <c r="A38" s="45" t="s">
        <v>168</v>
      </c>
      <c r="B38" s="46">
        <v>8</v>
      </c>
      <c r="C38" s="45" t="s">
        <v>109</v>
      </c>
      <c r="D38" s="48">
        <v>47.5</v>
      </c>
      <c r="E38" s="6"/>
      <c r="F38" s="23"/>
      <c r="G38" s="39">
        <v>1</v>
      </c>
      <c r="H38" s="23" t="s">
        <v>8</v>
      </c>
      <c r="I38" s="50">
        <v>100</v>
      </c>
      <c r="K38" s="14" t="s">
        <v>111</v>
      </c>
      <c r="L38" s="40">
        <v>25</v>
      </c>
      <c r="M38" s="14" t="s">
        <v>7</v>
      </c>
      <c r="N38" s="15">
        <v>68</v>
      </c>
    </row>
    <row r="39" spans="1:14" ht="14.25" customHeight="1">
      <c r="A39" s="273" t="s">
        <v>339</v>
      </c>
      <c r="B39" s="274">
        <v>4</v>
      </c>
      <c r="C39" s="273" t="s">
        <v>109</v>
      </c>
      <c r="D39" s="275">
        <v>34</v>
      </c>
      <c r="E39" s="6"/>
      <c r="F39" s="149" t="s">
        <v>205</v>
      </c>
      <c r="G39" s="150">
        <v>25</v>
      </c>
      <c r="H39" s="149" t="s">
        <v>135</v>
      </c>
      <c r="I39" s="151">
        <v>62.5</v>
      </c>
      <c r="K39" s="253" t="s">
        <v>336</v>
      </c>
      <c r="L39" s="254">
        <v>10</v>
      </c>
      <c r="M39" s="253" t="s">
        <v>109</v>
      </c>
      <c r="N39" s="255">
        <v>8.5</v>
      </c>
    </row>
    <row r="40" spans="1:14" ht="14.25" customHeight="1">
      <c r="A40" s="23" t="s">
        <v>169</v>
      </c>
      <c r="B40" s="39">
        <v>8</v>
      </c>
      <c r="C40" s="23" t="s">
        <v>109</v>
      </c>
      <c r="D40" s="24">
        <v>60</v>
      </c>
      <c r="E40" s="6"/>
      <c r="F40" s="23" t="s">
        <v>206</v>
      </c>
      <c r="G40" s="23">
        <v>16</v>
      </c>
      <c r="H40" s="23" t="s">
        <v>109</v>
      </c>
      <c r="I40" s="24">
        <v>31</v>
      </c>
      <c r="K40" s="14" t="s">
        <v>113</v>
      </c>
      <c r="L40" s="15">
        <v>4.75</v>
      </c>
      <c r="M40" s="14" t="s">
        <v>109</v>
      </c>
      <c r="N40" s="15">
        <v>6</v>
      </c>
    </row>
    <row r="41" spans="1:14" ht="14.25" customHeight="1">
      <c r="A41" s="149" t="s">
        <v>155</v>
      </c>
      <c r="B41" s="150">
        <v>2</v>
      </c>
      <c r="C41" s="149" t="s">
        <v>109</v>
      </c>
      <c r="D41" s="151">
        <v>22</v>
      </c>
      <c r="E41" s="6"/>
      <c r="F41" s="129" t="s">
        <v>207</v>
      </c>
      <c r="G41" s="130">
        <v>64</v>
      </c>
      <c r="H41" s="129" t="s">
        <v>109</v>
      </c>
      <c r="I41" s="131">
        <v>20</v>
      </c>
      <c r="K41" s="97" t="s">
        <v>113</v>
      </c>
      <c r="L41" s="98">
        <v>8.25</v>
      </c>
      <c r="M41" s="97" t="s">
        <v>109</v>
      </c>
      <c r="N41" s="100">
        <v>9</v>
      </c>
    </row>
    <row r="42" spans="1:14" ht="14.25" customHeight="1">
      <c r="A42" s="23"/>
      <c r="B42" s="23">
        <v>4</v>
      </c>
      <c r="C42" s="23" t="s">
        <v>109</v>
      </c>
      <c r="D42" s="24">
        <v>34</v>
      </c>
      <c r="E42" s="6"/>
      <c r="F42" s="31" t="s">
        <v>170</v>
      </c>
      <c r="G42" s="8"/>
      <c r="K42" s="23" t="s">
        <v>116</v>
      </c>
      <c r="L42" s="39">
        <v>32</v>
      </c>
      <c r="M42" s="23" t="s">
        <v>109</v>
      </c>
      <c r="N42" s="24">
        <v>25</v>
      </c>
    </row>
    <row r="43" spans="1:14" ht="14.25" customHeight="1">
      <c r="A43" s="142"/>
      <c r="B43" s="143">
        <v>8</v>
      </c>
      <c r="C43" s="142" t="s">
        <v>109</v>
      </c>
      <c r="D43" s="144">
        <v>47.5</v>
      </c>
      <c r="E43" s="4"/>
      <c r="F43" s="5" t="s">
        <v>2</v>
      </c>
      <c r="G43" s="5" t="s">
        <v>108</v>
      </c>
      <c r="H43" s="5"/>
      <c r="I43" s="5" t="s">
        <v>5</v>
      </c>
      <c r="K43" s="93" t="s">
        <v>115</v>
      </c>
      <c r="L43" s="96">
        <v>5</v>
      </c>
      <c r="M43" s="93" t="s">
        <v>109</v>
      </c>
      <c r="N43" s="95">
        <v>12</v>
      </c>
    </row>
    <row r="44" spans="1:14" ht="14.25" customHeight="1">
      <c r="A44" s="7" t="s">
        <v>208</v>
      </c>
      <c r="B44" s="6"/>
      <c r="C44" s="6"/>
      <c r="D44" s="6"/>
      <c r="E44" s="8"/>
      <c r="F44" s="276" t="s">
        <v>338</v>
      </c>
      <c r="G44" s="276">
        <v>1</v>
      </c>
      <c r="H44" s="276" t="s">
        <v>8</v>
      </c>
      <c r="I44" s="277">
        <v>55</v>
      </c>
      <c r="K44" s="14" t="s">
        <v>117</v>
      </c>
      <c r="L44" s="252">
        <v>6.5</v>
      </c>
      <c r="M44" s="14" t="s">
        <v>109</v>
      </c>
      <c r="N44" s="15">
        <v>12</v>
      </c>
    </row>
    <row r="45" spans="1:14" ht="14.25" customHeight="1">
      <c r="A45" s="5" t="s">
        <v>2</v>
      </c>
      <c r="B45" s="5" t="s">
        <v>108</v>
      </c>
      <c r="C45" s="5"/>
      <c r="D45" s="5" t="s">
        <v>5</v>
      </c>
      <c r="E45" s="8"/>
      <c r="F45" s="149" t="s">
        <v>171</v>
      </c>
      <c r="G45" s="149">
        <v>5</v>
      </c>
      <c r="H45" s="149" t="s">
        <v>7</v>
      </c>
      <c r="I45" s="151">
        <v>21</v>
      </c>
      <c r="K45" s="97" t="s">
        <v>118</v>
      </c>
      <c r="L45" s="101">
        <v>5</v>
      </c>
      <c r="M45" s="97" t="s">
        <v>109</v>
      </c>
      <c r="N45" s="100">
        <v>12</v>
      </c>
    </row>
    <row r="46" spans="1:14" ht="14.25" customHeight="1">
      <c r="A46" s="18" t="s">
        <v>209</v>
      </c>
      <c r="B46" s="43">
        <v>12</v>
      </c>
      <c r="C46" s="18" t="s">
        <v>210</v>
      </c>
      <c r="D46" s="19">
        <v>80</v>
      </c>
      <c r="E46" s="8"/>
      <c r="F46" s="45"/>
      <c r="G46" s="45">
        <v>25</v>
      </c>
      <c r="H46" s="45" t="s">
        <v>7</v>
      </c>
      <c r="I46" s="66">
        <v>85</v>
      </c>
      <c r="K46" s="23" t="s">
        <v>119</v>
      </c>
      <c r="L46" s="39">
        <v>6</v>
      </c>
      <c r="M46" s="23" t="s">
        <v>109</v>
      </c>
      <c r="N46" s="50">
        <v>12</v>
      </c>
    </row>
    <row r="47" spans="1:14" ht="14.25" customHeight="1">
      <c r="A47" s="119"/>
      <c r="B47" s="120">
        <v>16</v>
      </c>
      <c r="C47" s="119" t="s">
        <v>109</v>
      </c>
      <c r="D47" s="121">
        <v>95</v>
      </c>
      <c r="E47" s="8"/>
      <c r="F47" s="133" t="s">
        <v>172</v>
      </c>
      <c r="G47" s="135">
        <v>60</v>
      </c>
      <c r="H47" s="133" t="s">
        <v>109</v>
      </c>
      <c r="I47" s="136">
        <v>43</v>
      </c>
      <c r="K47" s="97" t="s">
        <v>120</v>
      </c>
      <c r="L47" s="99">
        <v>5.5</v>
      </c>
      <c r="M47" s="97" t="s">
        <v>109</v>
      </c>
      <c r="N47" s="98">
        <v>8</v>
      </c>
    </row>
    <row r="48" spans="1:14" ht="14.25" customHeight="1">
      <c r="A48" s="6" t="s">
        <v>148</v>
      </c>
      <c r="B48" s="145">
        <v>8</v>
      </c>
      <c r="C48" s="6" t="s">
        <v>109</v>
      </c>
      <c r="D48" s="247">
        <v>31</v>
      </c>
      <c r="E48" s="8"/>
      <c r="F48" s="9"/>
      <c r="G48" s="37">
        <v>5</v>
      </c>
      <c r="H48" s="9" t="s">
        <v>173</v>
      </c>
      <c r="I48" s="55">
        <v>85</v>
      </c>
      <c r="K48" s="14" t="s">
        <v>121</v>
      </c>
      <c r="L48" s="252">
        <v>5.5</v>
      </c>
      <c r="M48" s="14" t="s">
        <v>109</v>
      </c>
      <c r="N48" s="49">
        <v>8</v>
      </c>
    </row>
    <row r="49" spans="1:14" ht="14.25" customHeight="1">
      <c r="A49" s="122"/>
      <c r="B49" s="123">
        <v>16</v>
      </c>
      <c r="C49" s="122" t="s">
        <v>109</v>
      </c>
      <c r="D49" s="125">
        <v>54</v>
      </c>
      <c r="E49" s="8"/>
      <c r="F49" s="119"/>
      <c r="G49" s="120">
        <v>15</v>
      </c>
      <c r="H49" s="119" t="s">
        <v>7</v>
      </c>
      <c r="I49" s="121">
        <v>395</v>
      </c>
      <c r="K49" s="97" t="s">
        <v>122</v>
      </c>
      <c r="L49" s="99">
        <v>5.5</v>
      </c>
      <c r="M49" s="97" t="s">
        <v>109</v>
      </c>
      <c r="N49" s="98">
        <v>8</v>
      </c>
    </row>
    <row r="50" spans="1:14" ht="14.25" customHeight="1">
      <c r="A50" s="33" t="s">
        <v>318</v>
      </c>
      <c r="B50" s="112">
        <v>8</v>
      </c>
      <c r="C50" s="33" t="s">
        <v>109</v>
      </c>
      <c r="D50" s="34">
        <v>18</v>
      </c>
      <c r="E50" s="8"/>
      <c r="F50" s="47" t="s">
        <v>174</v>
      </c>
      <c r="G50" s="71">
        <v>32</v>
      </c>
      <c r="H50" s="47" t="s">
        <v>109</v>
      </c>
      <c r="I50" s="72">
        <v>62</v>
      </c>
      <c r="K50" s="14" t="s">
        <v>123</v>
      </c>
      <c r="L50" s="252">
        <v>3.3</v>
      </c>
      <c r="M50" s="14" t="s">
        <v>109</v>
      </c>
      <c r="N50" s="49">
        <v>9</v>
      </c>
    </row>
    <row r="51" spans="1:14" ht="14.25" customHeight="1">
      <c r="A51" s="122" t="s">
        <v>211</v>
      </c>
      <c r="B51" s="122">
        <v>32</v>
      </c>
      <c r="C51" s="122" t="s">
        <v>109</v>
      </c>
      <c r="D51" s="124">
        <v>78</v>
      </c>
      <c r="E51" s="8"/>
      <c r="F51" s="129"/>
      <c r="G51" s="129">
        <v>64</v>
      </c>
      <c r="H51" s="129" t="s">
        <v>109</v>
      </c>
      <c r="I51" s="137">
        <v>117</v>
      </c>
      <c r="K51" s="93" t="s">
        <v>333</v>
      </c>
      <c r="L51" s="256">
        <v>28</v>
      </c>
      <c r="M51" s="93" t="s">
        <v>109</v>
      </c>
      <c r="N51" s="95">
        <v>25</v>
      </c>
    </row>
    <row r="52" spans="1:14" ht="14.25" customHeight="1">
      <c r="A52" s="14" t="s">
        <v>212</v>
      </c>
      <c r="B52" s="14">
        <v>6</v>
      </c>
      <c r="C52" s="14" t="s">
        <v>109</v>
      </c>
      <c r="D52" s="15">
        <v>48</v>
      </c>
      <c r="E52" s="8"/>
      <c r="F52" s="45" t="s">
        <v>237</v>
      </c>
      <c r="G52" s="45">
        <v>16</v>
      </c>
      <c r="H52" s="45" t="s">
        <v>109</v>
      </c>
      <c r="I52" s="66">
        <v>13</v>
      </c>
      <c r="K52" s="14" t="s">
        <v>124</v>
      </c>
      <c r="L52" s="252">
        <v>2.8</v>
      </c>
      <c r="M52" s="14" t="s">
        <v>109</v>
      </c>
      <c r="N52" s="15">
        <v>9</v>
      </c>
    </row>
    <row r="53" spans="1:14" ht="14.25" customHeight="1">
      <c r="A53" s="122" t="s">
        <v>213</v>
      </c>
      <c r="B53" s="122">
        <v>8</v>
      </c>
      <c r="C53" s="122" t="s">
        <v>109</v>
      </c>
      <c r="D53" s="124">
        <v>25</v>
      </c>
      <c r="F53" s="129"/>
      <c r="G53" s="129">
        <v>1</v>
      </c>
      <c r="H53" s="129" t="s">
        <v>8</v>
      </c>
      <c r="I53" s="137">
        <v>60</v>
      </c>
      <c r="K53" s="97" t="s">
        <v>125</v>
      </c>
      <c r="L53" s="101">
        <v>26</v>
      </c>
      <c r="M53" s="97" t="s">
        <v>109</v>
      </c>
      <c r="N53" s="100">
        <v>25</v>
      </c>
    </row>
    <row r="54" spans="1:14" ht="14.25" customHeight="1">
      <c r="A54" s="14" t="s">
        <v>214</v>
      </c>
      <c r="B54" s="14">
        <v>16</v>
      </c>
      <c r="C54" s="14" t="s">
        <v>109</v>
      </c>
      <c r="D54" s="15">
        <v>26</v>
      </c>
      <c r="F54" s="14" t="s">
        <v>177</v>
      </c>
      <c r="G54" s="14">
        <v>60</v>
      </c>
      <c r="H54" s="14" t="s">
        <v>109</v>
      </c>
      <c r="I54" s="15">
        <v>26</v>
      </c>
      <c r="K54" s="18" t="s">
        <v>126</v>
      </c>
      <c r="L54" s="43">
        <v>3</v>
      </c>
      <c r="M54" s="18" t="s">
        <v>127</v>
      </c>
      <c r="N54" s="19">
        <v>20</v>
      </c>
    </row>
    <row r="55" spans="1:14" ht="14.25" customHeight="1">
      <c r="A55" s="122"/>
      <c r="B55" s="122">
        <v>32</v>
      </c>
      <c r="C55" s="122" t="s">
        <v>109</v>
      </c>
      <c r="D55" s="124">
        <v>46</v>
      </c>
      <c r="F55" s="138"/>
      <c r="G55" s="138">
        <v>5</v>
      </c>
      <c r="H55" s="138" t="s">
        <v>173</v>
      </c>
      <c r="I55" s="139">
        <v>66.5</v>
      </c>
      <c r="K55" s="107" t="s">
        <v>128</v>
      </c>
      <c r="L55" s="108">
        <v>4</v>
      </c>
      <c r="M55" s="107" t="s">
        <v>127</v>
      </c>
      <c r="N55" s="257">
        <v>20</v>
      </c>
    </row>
    <row r="56" spans="1:14" ht="14.25" customHeight="1">
      <c r="A56" s="14" t="s">
        <v>215</v>
      </c>
      <c r="B56" s="14">
        <v>16</v>
      </c>
      <c r="C56" s="14" t="s">
        <v>109</v>
      </c>
      <c r="D56" s="15">
        <v>27</v>
      </c>
      <c r="F56" s="14"/>
      <c r="G56" s="14">
        <v>3</v>
      </c>
      <c r="H56" s="14" t="s">
        <v>8</v>
      </c>
      <c r="I56" s="15">
        <v>152</v>
      </c>
      <c r="K56" s="31" t="s">
        <v>129</v>
      </c>
      <c r="L56" s="32"/>
      <c r="M56" s="33"/>
      <c r="N56" s="34"/>
    </row>
    <row r="57" spans="1:14" ht="14.25" customHeight="1">
      <c r="A57" s="122"/>
      <c r="B57" s="122">
        <v>32</v>
      </c>
      <c r="C57" s="122" t="s">
        <v>109</v>
      </c>
      <c r="D57" s="124">
        <v>50</v>
      </c>
      <c r="F57" s="126" t="s">
        <v>175</v>
      </c>
      <c r="G57" s="126">
        <v>36</v>
      </c>
      <c r="H57" s="126" t="s">
        <v>109</v>
      </c>
      <c r="I57" s="140">
        <v>145</v>
      </c>
      <c r="K57" s="102" t="s">
        <v>134</v>
      </c>
      <c r="L57" s="103">
        <v>120</v>
      </c>
      <c r="M57" s="102" t="s">
        <v>135</v>
      </c>
      <c r="N57" s="104">
        <v>20</v>
      </c>
    </row>
    <row r="58" spans="1:14" ht="14.25" customHeight="1">
      <c r="A58" s="14" t="s">
        <v>216</v>
      </c>
      <c r="B58" s="14">
        <v>32</v>
      </c>
      <c r="C58" s="14" t="s">
        <v>109</v>
      </c>
      <c r="D58" s="15">
        <v>92</v>
      </c>
      <c r="F58" s="6" t="s">
        <v>176</v>
      </c>
      <c r="G58" s="6">
        <v>20</v>
      </c>
      <c r="H58" s="6" t="s">
        <v>135</v>
      </c>
      <c r="I58" s="27">
        <v>29.5</v>
      </c>
      <c r="K58" s="18" t="s">
        <v>136</v>
      </c>
      <c r="L58" s="43">
        <v>7</v>
      </c>
      <c r="M58" s="18" t="s">
        <v>137</v>
      </c>
      <c r="N58" s="19">
        <v>15</v>
      </c>
    </row>
    <row r="59" spans="1:14" ht="14.25" customHeight="1">
      <c r="A59" s="122"/>
      <c r="B59" s="122">
        <v>64</v>
      </c>
      <c r="C59" s="122" t="s">
        <v>109</v>
      </c>
      <c r="D59" s="124">
        <v>147</v>
      </c>
      <c r="F59" s="138"/>
      <c r="G59" s="138">
        <v>60</v>
      </c>
      <c r="H59" s="138" t="s">
        <v>135</v>
      </c>
      <c r="I59" s="139">
        <v>82</v>
      </c>
      <c r="K59" s="105" t="s">
        <v>138</v>
      </c>
      <c r="L59" s="250">
        <v>30</v>
      </c>
      <c r="M59" s="105" t="s">
        <v>137</v>
      </c>
      <c r="N59" s="106">
        <v>30</v>
      </c>
    </row>
    <row r="60" spans="1:14" ht="14.25" customHeight="1">
      <c r="A60" s="14" t="s">
        <v>217</v>
      </c>
      <c r="B60" s="14">
        <v>32</v>
      </c>
      <c r="C60" s="14" t="s">
        <v>109</v>
      </c>
      <c r="D60" s="15">
        <v>19</v>
      </c>
      <c r="F60" s="7" t="s">
        <v>238</v>
      </c>
      <c r="K60" s="23" t="s">
        <v>139</v>
      </c>
      <c r="L60" s="39">
        <v>13</v>
      </c>
      <c r="M60" s="23" t="s">
        <v>109</v>
      </c>
      <c r="N60" s="24">
        <v>28</v>
      </c>
    </row>
    <row r="61" spans="1:14" ht="14.25" customHeight="1">
      <c r="A61" s="122"/>
      <c r="B61" s="122">
        <v>1</v>
      </c>
      <c r="C61" s="122" t="s">
        <v>8</v>
      </c>
      <c r="D61" s="124">
        <v>61</v>
      </c>
      <c r="F61" s="5" t="s">
        <v>2</v>
      </c>
      <c r="G61" s="5" t="s">
        <v>108</v>
      </c>
      <c r="H61" s="5"/>
      <c r="I61" s="5" t="s">
        <v>5</v>
      </c>
      <c r="K61" s="93" t="s">
        <v>140</v>
      </c>
      <c r="L61" s="96">
        <v>13</v>
      </c>
      <c r="M61" s="93" t="s">
        <v>109</v>
      </c>
      <c r="N61" s="94">
        <v>28</v>
      </c>
    </row>
    <row r="62" spans="1:14" ht="14.25" customHeight="1">
      <c r="A62" s="14" t="s">
        <v>218</v>
      </c>
      <c r="B62" s="14">
        <v>16</v>
      </c>
      <c r="C62" s="14" t="s">
        <v>109</v>
      </c>
      <c r="D62" s="15">
        <v>18</v>
      </c>
      <c r="F62" s="58" t="s">
        <v>239</v>
      </c>
      <c r="G62" s="59">
        <v>6.6</v>
      </c>
      <c r="H62" s="58" t="s">
        <v>7</v>
      </c>
      <c r="I62" s="62">
        <v>29</v>
      </c>
      <c r="K62" s="9" t="s">
        <v>332</v>
      </c>
      <c r="L62" s="37">
        <v>15</v>
      </c>
      <c r="M62" s="9" t="s">
        <v>137</v>
      </c>
      <c r="N62" s="55">
        <v>20</v>
      </c>
    </row>
    <row r="63" spans="1:14" ht="14.25" customHeight="1">
      <c r="A63" s="122"/>
      <c r="B63" s="122">
        <v>64</v>
      </c>
      <c r="C63" s="122" t="s">
        <v>109</v>
      </c>
      <c r="D63" s="124">
        <v>57</v>
      </c>
      <c r="F63" s="25" t="s">
        <v>240</v>
      </c>
      <c r="G63" s="41">
        <v>50</v>
      </c>
      <c r="H63" s="25" t="s">
        <v>7</v>
      </c>
      <c r="I63" s="36">
        <v>6</v>
      </c>
      <c r="K63" s="107" t="s">
        <v>141</v>
      </c>
      <c r="L63" s="108">
        <v>8</v>
      </c>
      <c r="M63" s="107" t="s">
        <v>109</v>
      </c>
      <c r="N63" s="257">
        <v>32</v>
      </c>
    </row>
    <row r="64" spans="1:14" ht="14.25" customHeight="1">
      <c r="A64" s="14" t="s">
        <v>219</v>
      </c>
      <c r="B64" s="14">
        <v>16</v>
      </c>
      <c r="C64" s="14" t="s">
        <v>109</v>
      </c>
      <c r="D64" s="15">
        <v>27</v>
      </c>
      <c r="F64" s="23" t="s">
        <v>241</v>
      </c>
      <c r="G64" s="39">
        <v>50</v>
      </c>
      <c r="H64" s="23" t="s">
        <v>7</v>
      </c>
      <c r="I64" s="50">
        <v>25</v>
      </c>
      <c r="K64" s="31" t="s">
        <v>273</v>
      </c>
      <c r="L64" s="8"/>
    </row>
    <row r="65" spans="1:14" ht="14.25" customHeight="1">
      <c r="A65" s="122" t="s">
        <v>220</v>
      </c>
      <c r="B65" s="122">
        <v>16</v>
      </c>
      <c r="C65" s="122" t="s">
        <v>109</v>
      </c>
      <c r="D65" s="124">
        <v>27</v>
      </c>
      <c r="F65" s="25" t="s">
        <v>242</v>
      </c>
      <c r="G65" s="41">
        <v>40</v>
      </c>
      <c r="H65" s="25" t="s">
        <v>7</v>
      </c>
      <c r="I65" s="36">
        <v>28</v>
      </c>
      <c r="K65" s="105" t="s">
        <v>130</v>
      </c>
      <c r="L65" s="105">
        <v>4</v>
      </c>
      <c r="M65" s="105" t="s">
        <v>109</v>
      </c>
      <c r="N65" s="249">
        <v>6</v>
      </c>
    </row>
    <row r="66" spans="1:14" ht="14.25" customHeight="1">
      <c r="A66" s="23" t="s">
        <v>319</v>
      </c>
      <c r="B66" s="23">
        <v>1</v>
      </c>
      <c r="C66" s="23" t="s">
        <v>8</v>
      </c>
      <c r="D66" s="24">
        <v>80</v>
      </c>
      <c r="F66" s="14" t="s">
        <v>243</v>
      </c>
      <c r="G66" s="40">
        <v>50</v>
      </c>
      <c r="H66" s="14" t="s">
        <v>7</v>
      </c>
      <c r="I66" s="15">
        <v>14</v>
      </c>
      <c r="K66" s="6" t="s">
        <v>132</v>
      </c>
    </row>
    <row r="67" spans="1:14" ht="14.25" customHeight="1">
      <c r="A67" s="119" t="s">
        <v>320</v>
      </c>
      <c r="B67" s="119">
        <v>1</v>
      </c>
      <c r="C67" s="119" t="s">
        <v>8</v>
      </c>
      <c r="D67" s="132">
        <v>80</v>
      </c>
      <c r="F67" s="16" t="s">
        <v>244</v>
      </c>
      <c r="G67" s="38">
        <v>50</v>
      </c>
      <c r="H67" s="16" t="s">
        <v>7</v>
      </c>
      <c r="I67" s="17">
        <v>8</v>
      </c>
      <c r="K67" s="105" t="s">
        <v>133</v>
      </c>
      <c r="L67" s="109"/>
      <c r="M67" s="105"/>
      <c r="N67" s="106"/>
    </row>
    <row r="68" spans="1:14" ht="14.25" customHeight="1">
      <c r="A68" s="23" t="s">
        <v>321</v>
      </c>
      <c r="B68" s="23">
        <v>1</v>
      </c>
      <c r="C68" s="23" t="s">
        <v>8</v>
      </c>
      <c r="D68" s="24">
        <v>185</v>
      </c>
      <c r="F68" s="14" t="s">
        <v>245</v>
      </c>
      <c r="G68" s="40">
        <v>40</v>
      </c>
      <c r="H68" s="14" t="s">
        <v>7</v>
      </c>
      <c r="I68" s="49">
        <v>31</v>
      </c>
      <c r="K68" s="9" t="s">
        <v>131</v>
      </c>
      <c r="L68" s="260">
        <v>1.8</v>
      </c>
      <c r="M68" s="9" t="s">
        <v>109</v>
      </c>
      <c r="N68" s="55">
        <v>9</v>
      </c>
    </row>
    <row r="69" spans="1:14" ht="14.25" customHeight="1">
      <c r="A69" s="122" t="s">
        <v>221</v>
      </c>
      <c r="B69" s="122">
        <v>16</v>
      </c>
      <c r="C69" s="122" t="s">
        <v>109</v>
      </c>
      <c r="D69" s="124">
        <v>19</v>
      </c>
      <c r="F69" s="25" t="s">
        <v>246</v>
      </c>
      <c r="G69" s="41">
        <v>40</v>
      </c>
      <c r="H69" s="25" t="s">
        <v>7</v>
      </c>
      <c r="I69" s="26">
        <v>29</v>
      </c>
      <c r="K69" s="251" t="s">
        <v>142</v>
      </c>
      <c r="L69" s="258">
        <v>10</v>
      </c>
      <c r="M69" s="251" t="s">
        <v>109</v>
      </c>
      <c r="N69" s="259">
        <v>9</v>
      </c>
    </row>
    <row r="70" spans="1:14" ht="14.25" customHeight="1">
      <c r="A70" s="6"/>
      <c r="B70" s="6">
        <v>8.5</v>
      </c>
      <c r="C70" s="6" t="s">
        <v>7</v>
      </c>
      <c r="D70" s="27">
        <v>42</v>
      </c>
      <c r="F70" s="23" t="s">
        <v>247</v>
      </c>
      <c r="G70" s="39">
        <v>25</v>
      </c>
      <c r="H70" s="23" t="s">
        <v>7</v>
      </c>
      <c r="I70" s="50">
        <v>9</v>
      </c>
      <c r="K70" s="47" t="s">
        <v>142</v>
      </c>
      <c r="L70" s="47">
        <v>6</v>
      </c>
      <c r="M70" s="47" t="s">
        <v>7</v>
      </c>
      <c r="N70" s="56">
        <v>45</v>
      </c>
    </row>
    <row r="71" spans="1:14" ht="14.25" customHeight="1">
      <c r="A71" s="7" t="s">
        <v>236</v>
      </c>
      <c r="B71" s="6"/>
      <c r="C71" s="6"/>
      <c r="D71" s="6"/>
      <c r="F71" s="21" t="s">
        <v>248</v>
      </c>
      <c r="G71" s="44">
        <v>50</v>
      </c>
      <c r="H71" s="21" t="s">
        <v>7</v>
      </c>
      <c r="I71" s="52">
        <v>9.5</v>
      </c>
      <c r="K71" s="7" t="s">
        <v>143</v>
      </c>
      <c r="L71" s="6"/>
      <c r="M71" s="6"/>
      <c r="N71" s="6"/>
    </row>
    <row r="72" spans="1:14" ht="15">
      <c r="A72" s="5" t="s">
        <v>2</v>
      </c>
      <c r="B72" s="5" t="s">
        <v>108</v>
      </c>
      <c r="C72" s="5"/>
      <c r="D72" s="5" t="s">
        <v>5</v>
      </c>
      <c r="F72" s="7" t="s">
        <v>249</v>
      </c>
      <c r="G72" s="6"/>
      <c r="H72" s="6"/>
      <c r="I72" s="6"/>
      <c r="K72" s="5" t="s">
        <v>2</v>
      </c>
      <c r="L72" s="5" t="s">
        <v>108</v>
      </c>
      <c r="M72" s="5"/>
      <c r="N72" s="5" t="s">
        <v>5</v>
      </c>
    </row>
    <row r="73" spans="1:14" ht="15">
      <c r="A73" s="236" t="s">
        <v>225</v>
      </c>
      <c r="B73" s="126"/>
      <c r="C73" s="126"/>
      <c r="D73" s="140">
        <v>35</v>
      </c>
      <c r="F73" s="5" t="s">
        <v>2</v>
      </c>
      <c r="G73" s="5" t="s">
        <v>108</v>
      </c>
      <c r="H73" s="5"/>
      <c r="I73" s="5" t="s">
        <v>5</v>
      </c>
      <c r="K73" s="102" t="s">
        <v>150</v>
      </c>
      <c r="L73" s="102">
        <v>1</v>
      </c>
      <c r="M73" s="102" t="s">
        <v>8</v>
      </c>
      <c r="N73" s="110">
        <v>19.5</v>
      </c>
    </row>
    <row r="74" spans="1:14" ht="15">
      <c r="A74" s="14" t="s">
        <v>223</v>
      </c>
      <c r="B74" s="14">
        <v>1</v>
      </c>
      <c r="C74" s="14" t="s">
        <v>109</v>
      </c>
      <c r="D74" s="15">
        <v>14</v>
      </c>
      <c r="F74" s="18" t="s">
        <v>250</v>
      </c>
      <c r="G74" s="18">
        <v>3</v>
      </c>
      <c r="H74" s="18" t="s">
        <v>173</v>
      </c>
      <c r="I74" s="51">
        <v>12.5</v>
      </c>
      <c r="K74" s="6" t="s">
        <v>148</v>
      </c>
      <c r="L74" s="6">
        <v>8</v>
      </c>
      <c r="M74" s="6" t="s">
        <v>109</v>
      </c>
      <c r="N74" s="27">
        <v>31</v>
      </c>
    </row>
    <row r="75" spans="1:14" ht="15">
      <c r="A75" s="122" t="s">
        <v>224</v>
      </c>
      <c r="B75" s="122">
        <v>1</v>
      </c>
      <c r="C75" s="122" t="s">
        <v>109</v>
      </c>
      <c r="D75" s="124">
        <v>14</v>
      </c>
      <c r="F75" s="278" t="s">
        <v>251</v>
      </c>
      <c r="G75" s="278"/>
      <c r="H75" s="278"/>
      <c r="I75" s="279">
        <v>3</v>
      </c>
      <c r="K75" s="97" t="s">
        <v>148</v>
      </c>
      <c r="L75" s="97">
        <v>16</v>
      </c>
      <c r="M75" s="97" t="s">
        <v>109</v>
      </c>
      <c r="N75" s="98">
        <v>54</v>
      </c>
    </row>
    <row r="76" spans="1:14" ht="15">
      <c r="A76" s="14" t="s">
        <v>232</v>
      </c>
      <c r="B76" s="14">
        <v>1</v>
      </c>
      <c r="C76" s="14" t="s">
        <v>233</v>
      </c>
      <c r="D76" s="15">
        <v>1.5</v>
      </c>
      <c r="F76" s="14" t="s">
        <v>79</v>
      </c>
      <c r="G76" s="14"/>
      <c r="H76" s="14"/>
      <c r="I76" s="15">
        <v>18.75</v>
      </c>
      <c r="K76" s="9" t="s">
        <v>318</v>
      </c>
      <c r="L76" s="9">
        <v>8</v>
      </c>
      <c r="M76" s="9" t="s">
        <v>109</v>
      </c>
      <c r="N76" s="10">
        <v>18</v>
      </c>
    </row>
    <row r="77" spans="1:14" ht="15">
      <c r="A77" s="122"/>
      <c r="B77" s="122">
        <v>1</v>
      </c>
      <c r="C77" s="122" t="s">
        <v>234</v>
      </c>
      <c r="D77" s="124">
        <v>12</v>
      </c>
      <c r="F77" s="263" t="s">
        <v>80</v>
      </c>
      <c r="G77" s="280"/>
      <c r="H77" s="263"/>
      <c r="I77" s="281">
        <v>5.25</v>
      </c>
      <c r="K77" s="105" t="s">
        <v>144</v>
      </c>
      <c r="L77" s="250">
        <v>8</v>
      </c>
      <c r="M77" s="105" t="s">
        <v>109</v>
      </c>
      <c r="N77" s="106">
        <v>15</v>
      </c>
    </row>
    <row r="78" spans="1:14" ht="15">
      <c r="A78" s="14" t="s">
        <v>226</v>
      </c>
      <c r="B78" s="14"/>
      <c r="C78" s="14"/>
      <c r="D78" s="15">
        <v>24</v>
      </c>
      <c r="F78" s="18" t="s">
        <v>252</v>
      </c>
      <c r="G78" s="43">
        <v>1</v>
      </c>
      <c r="H78" s="18" t="s">
        <v>173</v>
      </c>
      <c r="I78" s="19">
        <v>65</v>
      </c>
      <c r="K78" s="18" t="s">
        <v>145</v>
      </c>
      <c r="L78" s="43">
        <v>32</v>
      </c>
      <c r="M78" s="18" t="s">
        <v>109</v>
      </c>
      <c r="N78" s="19">
        <v>19</v>
      </c>
    </row>
    <row r="79" spans="1:14" ht="15">
      <c r="A79" s="122" t="s">
        <v>227</v>
      </c>
      <c r="B79" s="122"/>
      <c r="C79" s="122"/>
      <c r="D79" s="124">
        <v>3.5</v>
      </c>
      <c r="F79" s="16" t="s">
        <v>253</v>
      </c>
      <c r="G79" s="38">
        <v>1</v>
      </c>
      <c r="H79" s="16" t="s">
        <v>173</v>
      </c>
      <c r="I79" s="17">
        <v>175</v>
      </c>
      <c r="K79" s="97" t="s">
        <v>145</v>
      </c>
      <c r="L79" s="101">
        <v>1</v>
      </c>
      <c r="M79" s="97" t="s">
        <v>8</v>
      </c>
      <c r="N79" s="98">
        <v>45</v>
      </c>
    </row>
    <row r="80" spans="1:14" ht="15">
      <c r="A80" s="14" t="s">
        <v>235</v>
      </c>
      <c r="B80" s="14"/>
      <c r="C80" s="14"/>
      <c r="D80" s="15">
        <v>2.75</v>
      </c>
      <c r="F80" s="14" t="s">
        <v>254</v>
      </c>
      <c r="G80" s="40">
        <v>24</v>
      </c>
      <c r="H80" s="14" t="s">
        <v>109</v>
      </c>
      <c r="I80" s="51"/>
      <c r="K80" s="14" t="s">
        <v>146</v>
      </c>
      <c r="L80" s="40">
        <v>8</v>
      </c>
      <c r="M80" s="14" t="s">
        <v>109</v>
      </c>
      <c r="N80" s="51">
        <v>14</v>
      </c>
    </row>
    <row r="81" spans="1:14" ht="15">
      <c r="A81" s="122" t="s">
        <v>82</v>
      </c>
      <c r="B81" s="122"/>
      <c r="C81" s="122"/>
      <c r="D81" s="124">
        <v>7</v>
      </c>
      <c r="F81" s="16" t="s">
        <v>255</v>
      </c>
      <c r="G81" s="38">
        <v>24</v>
      </c>
      <c r="H81" s="16" t="s">
        <v>109</v>
      </c>
      <c r="I81" s="12">
        <v>15</v>
      </c>
      <c r="K81" s="102" t="s">
        <v>146</v>
      </c>
      <c r="L81" s="101">
        <v>16</v>
      </c>
      <c r="M81" s="97" t="s">
        <v>109</v>
      </c>
      <c r="N81" s="98">
        <v>23</v>
      </c>
    </row>
    <row r="82" spans="1:14" ht="15">
      <c r="A82" s="14" t="s">
        <v>228</v>
      </c>
      <c r="B82" s="14">
        <v>6</v>
      </c>
      <c r="C82" s="14" t="s">
        <v>229</v>
      </c>
      <c r="D82" s="15">
        <v>0.6</v>
      </c>
      <c r="F82" s="18" t="s">
        <v>256</v>
      </c>
      <c r="G82" s="252">
        <v>2.5</v>
      </c>
      <c r="H82" s="14" t="s">
        <v>8</v>
      </c>
      <c r="I82" s="15">
        <v>75</v>
      </c>
      <c r="K82" s="14" t="s">
        <v>146</v>
      </c>
      <c r="L82" s="43">
        <v>32</v>
      </c>
      <c r="M82" s="18" t="s">
        <v>109</v>
      </c>
      <c r="N82" s="51">
        <v>39</v>
      </c>
    </row>
    <row r="83" spans="1:14" ht="15">
      <c r="A83" s="122" t="s">
        <v>230</v>
      </c>
      <c r="B83" s="122">
        <v>140</v>
      </c>
      <c r="C83" s="122" t="s">
        <v>229</v>
      </c>
      <c r="D83" s="124">
        <v>8.5</v>
      </c>
      <c r="F83" s="16" t="s">
        <v>257</v>
      </c>
      <c r="G83" s="42">
        <v>24</v>
      </c>
      <c r="H83" s="11" t="s">
        <v>109</v>
      </c>
      <c r="I83" s="12">
        <v>17.5</v>
      </c>
      <c r="K83" s="97" t="s">
        <v>146</v>
      </c>
      <c r="L83" s="103">
        <v>1</v>
      </c>
      <c r="M83" s="102" t="s">
        <v>8</v>
      </c>
      <c r="N83" s="110">
        <v>135</v>
      </c>
    </row>
    <row r="84" spans="1:14" ht="13.7" customHeight="1">
      <c r="A84" s="14" t="s">
        <v>231</v>
      </c>
      <c r="B84" s="14"/>
      <c r="C84" s="14"/>
      <c r="D84" s="15">
        <v>1.5</v>
      </c>
      <c r="F84" s="14" t="s">
        <v>84</v>
      </c>
      <c r="G84" s="43">
        <v>2</v>
      </c>
      <c r="H84" s="18" t="s">
        <v>258</v>
      </c>
      <c r="I84" s="51">
        <v>34</v>
      </c>
      <c r="K84" s="6" t="s">
        <v>147</v>
      </c>
      <c r="L84" s="43">
        <v>4</v>
      </c>
      <c r="M84" s="18" t="s">
        <v>109</v>
      </c>
      <c r="N84" s="19">
        <v>12</v>
      </c>
    </row>
    <row r="85" spans="1:14" ht="14.25" customHeight="1">
      <c r="A85" s="122" t="s">
        <v>81</v>
      </c>
      <c r="B85" s="122"/>
      <c r="C85" s="122"/>
      <c r="D85" s="124">
        <v>0.2</v>
      </c>
      <c r="F85" s="278" t="s">
        <v>85</v>
      </c>
      <c r="G85" s="42"/>
      <c r="H85" s="11"/>
      <c r="I85" s="13">
        <v>15</v>
      </c>
      <c r="K85" s="97" t="s">
        <v>149</v>
      </c>
      <c r="L85" s="103">
        <v>8</v>
      </c>
      <c r="M85" s="102" t="s">
        <v>109</v>
      </c>
      <c r="N85" s="110">
        <v>23</v>
      </c>
    </row>
    <row r="86" spans="1:14" ht="15">
      <c r="A86" s="6" t="s">
        <v>83</v>
      </c>
      <c r="B86" s="6"/>
      <c r="C86" s="6"/>
      <c r="D86" s="27">
        <v>4</v>
      </c>
      <c r="F86" s="45" t="s">
        <v>259</v>
      </c>
      <c r="G86" s="46"/>
      <c r="H86" s="45"/>
      <c r="I86" s="66">
        <v>25</v>
      </c>
      <c r="K86" s="45" t="s">
        <v>149</v>
      </c>
      <c r="L86" s="46">
        <v>32</v>
      </c>
      <c r="M86" s="45" t="s">
        <v>109</v>
      </c>
      <c r="N86" s="247">
        <v>80</v>
      </c>
    </row>
    <row r="87" spans="1:14" ht="16.5">
      <c r="F87" s="28" t="s">
        <v>99</v>
      </c>
      <c r="G87" s="145"/>
      <c r="H87" s="6"/>
      <c r="I87" s="30"/>
    </row>
  </sheetData>
  <mergeCells count="7">
    <mergeCell ref="B6:F6"/>
    <mergeCell ref="G1:I1"/>
    <mergeCell ref="G2:I2"/>
    <mergeCell ref="G3:I3"/>
    <mergeCell ref="B4:F4"/>
    <mergeCell ref="G4:I4"/>
    <mergeCell ref="G5:I5"/>
  </mergeCells>
  <printOptions horizontalCentered="1" verticalCentered="1"/>
  <pageMargins left="0.118679245283019" right="0.125660377358491" top="0.140943396226415" bottom="0.58018867924528295" header="0.05" footer="0.3"/>
  <pageSetup scale="65" orientation="portrait" r:id="rId1"/>
  <headerFooter>
    <oddHeader>&amp;R&amp;"Bodoni MT,Regular"300 Forest Street
Riceville, IA 50466
641-985-2494&amp;"Bodoni MT,Italic"&amp;9 (o)&amp;"Bodoni MT,Regular"&amp;11
&amp;"Bodoni MT,Italic"Office Hours: M-T    8a-5p
F 8a-4p</oddHeader>
    <oddFooter>&amp;L&amp;12&amp;D&amp;C&amp;"Times New Roman,Bold"&amp;KFF0000**&amp;K01+000Prices are subject to change without notice&amp;KFF0000**&amp;R&amp;12&amp;K0000FFriversidefeeds@gmail.com
www.riversidefeeds.net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7E1DE-743F-46FF-A8FE-7E804DF79028}">
  <sheetPr>
    <pageSetUpPr fitToPage="1"/>
  </sheetPr>
  <dimension ref="A1:K65"/>
  <sheetViews>
    <sheetView view="pageLayout" zoomScaleNormal="70" workbookViewId="0">
      <selection activeCell="A21" sqref="A21"/>
    </sheetView>
  </sheetViews>
  <sheetFormatPr defaultColWidth="9.140625" defaultRowHeight="14.25"/>
  <cols>
    <col min="1" max="1" width="27" style="1" customWidth="1"/>
    <col min="2" max="2" width="11.85546875" style="1" bestFit="1" customWidth="1"/>
    <col min="3" max="3" width="4.85546875" style="1" customWidth="1"/>
    <col min="4" max="4" width="10.28515625" style="1" bestFit="1" customWidth="1"/>
    <col min="5" max="5" width="8" style="1" bestFit="1" customWidth="1"/>
    <col min="6" max="6" width="6.42578125" style="1" customWidth="1"/>
    <col min="7" max="7" width="29.140625" style="1" customWidth="1"/>
    <col min="8" max="8" width="7" style="1" customWidth="1"/>
    <col min="9" max="9" width="5.140625" style="1" bestFit="1" customWidth="1"/>
    <col min="10" max="10" width="7.5703125" style="1" customWidth="1"/>
    <col min="11" max="11" width="10.42578125" style="1" customWidth="1"/>
    <col min="12" max="12" width="3" style="1" customWidth="1"/>
    <col min="13" max="16384" width="9.140625" style="1"/>
  </cols>
  <sheetData>
    <row r="1" spans="1:11" s="2" customFormat="1" ht="14.25" customHeight="1">
      <c r="A1" s="1"/>
      <c r="B1" s="1"/>
      <c r="C1" s="1"/>
      <c r="D1" s="1"/>
      <c r="E1" s="1"/>
      <c r="F1" s="1"/>
      <c r="G1" s="1"/>
      <c r="H1" s="291"/>
      <c r="I1" s="291"/>
      <c r="J1" s="291"/>
      <c r="K1" s="291"/>
    </row>
    <row r="2" spans="1:11" s="2" customFormat="1" ht="14.25" customHeight="1">
      <c r="A2" s="1"/>
      <c r="B2" s="1"/>
      <c r="C2" s="1"/>
      <c r="D2" s="1"/>
      <c r="E2" s="1"/>
      <c r="F2" s="1"/>
      <c r="G2" s="1"/>
      <c r="H2" s="291"/>
      <c r="I2" s="291"/>
      <c r="J2" s="291"/>
      <c r="K2" s="291"/>
    </row>
    <row r="3" spans="1:11" ht="14.25" customHeight="1">
      <c r="F3" s="2"/>
      <c r="H3" s="291"/>
      <c r="I3" s="291"/>
      <c r="J3" s="291"/>
      <c r="K3" s="291"/>
    </row>
    <row r="4" spans="1:11" ht="14.25" customHeight="1">
      <c r="B4" s="289"/>
      <c r="C4" s="289"/>
      <c r="D4" s="289"/>
      <c r="E4" s="289"/>
      <c r="F4" s="289"/>
      <c r="G4" s="289"/>
      <c r="H4" s="291"/>
      <c r="I4" s="291"/>
      <c r="J4" s="291"/>
      <c r="K4" s="291"/>
    </row>
    <row r="5" spans="1:11" ht="14.25" customHeight="1">
      <c r="B5" s="3"/>
      <c r="C5" s="3"/>
      <c r="D5" s="3"/>
      <c r="E5" s="3"/>
      <c r="F5" s="3"/>
      <c r="G5" s="3"/>
      <c r="H5" s="290"/>
      <c r="I5" s="290"/>
      <c r="J5" s="290"/>
      <c r="K5" s="290"/>
    </row>
    <row r="6" spans="1:11" ht="14.25" customHeight="1">
      <c r="B6" s="289"/>
      <c r="C6" s="289"/>
      <c r="D6" s="289"/>
      <c r="E6" s="289"/>
      <c r="F6" s="289"/>
      <c r="G6" s="289"/>
      <c r="H6" s="3"/>
    </row>
    <row r="7" spans="1:11" ht="14.25" customHeight="1"/>
    <row r="8" spans="1:11" ht="14.25" customHeight="1">
      <c r="A8" s="7" t="s">
        <v>1</v>
      </c>
      <c r="B8" s="6"/>
      <c r="C8" s="6"/>
      <c r="D8" s="6"/>
      <c r="E8" s="6"/>
      <c r="G8" s="7" t="s">
        <v>274</v>
      </c>
      <c r="K8" s="8"/>
    </row>
    <row r="9" spans="1:11" ht="14.25" customHeight="1">
      <c r="A9" s="5" t="s">
        <v>2</v>
      </c>
      <c r="B9" s="5" t="s">
        <v>3</v>
      </c>
      <c r="C9" s="5"/>
      <c r="D9" s="5" t="s">
        <v>4</v>
      </c>
      <c r="E9" s="5" t="s">
        <v>5</v>
      </c>
      <c r="G9" s="5" t="s">
        <v>301</v>
      </c>
      <c r="H9" s="5" t="s">
        <v>302</v>
      </c>
      <c r="I9" s="5"/>
      <c r="J9" s="5"/>
      <c r="K9" s="5" t="s">
        <v>303</v>
      </c>
    </row>
    <row r="10" spans="1:11" ht="14.25" customHeight="1">
      <c r="A10" s="169" t="s">
        <v>11</v>
      </c>
      <c r="B10" s="170">
        <v>50</v>
      </c>
      <c r="C10" s="169" t="s">
        <v>7</v>
      </c>
      <c r="D10" s="169">
        <f t="shared" ref="D10:D17" si="0">E10/B10</f>
        <v>0.28999999999999998</v>
      </c>
      <c r="E10" s="175">
        <v>14.5</v>
      </c>
      <c r="G10" s="222" t="s">
        <v>304</v>
      </c>
      <c r="H10" s="222"/>
      <c r="I10" s="222"/>
      <c r="J10" s="222"/>
      <c r="K10" s="222"/>
    </row>
    <row r="11" spans="1:11" ht="14.25" customHeight="1">
      <c r="A11" s="14" t="s">
        <v>288</v>
      </c>
      <c r="B11" s="40">
        <v>50</v>
      </c>
      <c r="C11" s="14" t="s">
        <v>7</v>
      </c>
      <c r="D11" s="18">
        <f t="shared" si="0"/>
        <v>0.35</v>
      </c>
      <c r="E11" s="51">
        <v>17.5</v>
      </c>
      <c r="G11" s="14" t="s">
        <v>316</v>
      </c>
      <c r="H11" s="14" t="s">
        <v>317</v>
      </c>
      <c r="I11" s="14"/>
      <c r="J11" s="14"/>
      <c r="K11" s="14" t="s">
        <v>277</v>
      </c>
    </row>
    <row r="12" spans="1:11" ht="14.25" customHeight="1">
      <c r="A12" s="169" t="s">
        <v>289</v>
      </c>
      <c r="B12" s="174">
        <v>50</v>
      </c>
      <c r="C12" s="173" t="s">
        <v>7</v>
      </c>
      <c r="D12" s="176">
        <f t="shared" si="0"/>
        <v>0.11</v>
      </c>
      <c r="E12" s="288">
        <v>5.5</v>
      </c>
      <c r="G12" s="221" t="s">
        <v>294</v>
      </c>
      <c r="H12" s="221" t="s">
        <v>276</v>
      </c>
      <c r="I12" s="221"/>
      <c r="J12" s="221"/>
      <c r="K12" s="221" t="s">
        <v>277</v>
      </c>
    </row>
    <row r="13" spans="1:11" ht="14.25" customHeight="1">
      <c r="A13" s="14" t="s">
        <v>102</v>
      </c>
      <c r="B13" s="43">
        <v>1500</v>
      </c>
      <c r="C13" s="18" t="s">
        <v>7</v>
      </c>
      <c r="D13" s="68">
        <f t="shared" si="0"/>
        <v>0.1</v>
      </c>
      <c r="E13" s="51">
        <v>150</v>
      </c>
      <c r="G13" s="14" t="s">
        <v>290</v>
      </c>
      <c r="H13" s="14"/>
      <c r="I13" s="14"/>
      <c r="J13" s="14"/>
      <c r="K13" s="14"/>
    </row>
    <row r="14" spans="1:11" ht="14.25" customHeight="1">
      <c r="A14" s="173" t="s">
        <v>102</v>
      </c>
      <c r="B14" s="170">
        <v>1750</v>
      </c>
      <c r="C14" s="169" t="s">
        <v>7</v>
      </c>
      <c r="D14" s="176">
        <f t="shared" si="0"/>
        <v>9.7142857142857142E-2</v>
      </c>
      <c r="E14" s="175">
        <v>170</v>
      </c>
      <c r="G14" s="221" t="s">
        <v>295</v>
      </c>
      <c r="H14" s="221" t="s">
        <v>296</v>
      </c>
      <c r="I14" s="221"/>
      <c r="J14" s="221"/>
      <c r="K14" s="221" t="s">
        <v>298</v>
      </c>
    </row>
    <row r="15" spans="1:11" ht="14.25" customHeight="1">
      <c r="A15" s="6" t="s">
        <v>16</v>
      </c>
      <c r="B15" s="43">
        <v>2000</v>
      </c>
      <c r="C15" s="18" t="s">
        <v>7</v>
      </c>
      <c r="D15" s="18">
        <f t="shared" si="0"/>
        <v>0.08</v>
      </c>
      <c r="E15" s="19">
        <v>160</v>
      </c>
      <c r="G15" s="6" t="s">
        <v>275</v>
      </c>
      <c r="H15" s="6" t="s">
        <v>276</v>
      </c>
      <c r="I15" s="30"/>
      <c r="J15" s="6"/>
      <c r="K15" s="27" t="s">
        <v>277</v>
      </c>
    </row>
    <row r="16" spans="1:11" ht="14.25" customHeight="1">
      <c r="A16" s="178" t="s">
        <v>18</v>
      </c>
      <c r="B16" s="179">
        <v>50</v>
      </c>
      <c r="C16" s="178" t="s">
        <v>7</v>
      </c>
      <c r="D16" s="169">
        <f t="shared" si="0"/>
        <v>0.28000000000000003</v>
      </c>
      <c r="E16" s="180">
        <v>14</v>
      </c>
      <c r="G16" s="223" t="s">
        <v>278</v>
      </c>
      <c r="H16" s="223" t="s">
        <v>279</v>
      </c>
      <c r="I16" s="224"/>
      <c r="J16" s="223"/>
      <c r="K16" s="225" t="s">
        <v>280</v>
      </c>
    </row>
    <row r="17" spans="1:11" ht="14.25" customHeight="1">
      <c r="A17" s="23" t="s">
        <v>20</v>
      </c>
      <c r="B17" s="39">
        <v>50</v>
      </c>
      <c r="C17" s="23" t="s">
        <v>7</v>
      </c>
      <c r="D17" s="18">
        <f t="shared" si="0"/>
        <v>0.22</v>
      </c>
      <c r="E17" s="69">
        <v>11</v>
      </c>
      <c r="G17" s="45" t="s">
        <v>325</v>
      </c>
      <c r="H17" s="45" t="s">
        <v>326</v>
      </c>
      <c r="I17" s="48"/>
      <c r="J17" s="45"/>
      <c r="K17" s="66" t="s">
        <v>327</v>
      </c>
    </row>
    <row r="18" spans="1:11" ht="14.25" customHeight="1">
      <c r="A18" s="169" t="s">
        <v>22</v>
      </c>
      <c r="B18" s="170">
        <v>50</v>
      </c>
      <c r="C18" s="169" t="s">
        <v>7</v>
      </c>
      <c r="D18" s="169">
        <f>E18/B18</f>
        <v>0.28999999999999998</v>
      </c>
      <c r="E18" s="175">
        <v>14.5</v>
      </c>
      <c r="G18" s="223" t="s">
        <v>299</v>
      </c>
      <c r="H18" s="223" t="s">
        <v>300</v>
      </c>
      <c r="I18" s="224"/>
      <c r="J18" s="223"/>
      <c r="K18" s="225" t="s">
        <v>283</v>
      </c>
    </row>
    <row r="19" spans="1:11" ht="14.25" customHeight="1">
      <c r="A19" s="14" t="s">
        <v>297</v>
      </c>
      <c r="B19" s="40">
        <v>50</v>
      </c>
      <c r="C19" s="14" t="s">
        <v>7</v>
      </c>
      <c r="D19" s="242">
        <f>E19/B19</f>
        <v>0.185</v>
      </c>
      <c r="E19" s="70">
        <v>9.25</v>
      </c>
      <c r="G19" s="53" t="s">
        <v>281</v>
      </c>
      <c r="H19" s="14" t="s">
        <v>282</v>
      </c>
      <c r="I19" s="14"/>
      <c r="J19" s="14"/>
      <c r="K19" s="15" t="s">
        <v>283</v>
      </c>
    </row>
    <row r="20" spans="1:11" ht="14.25" customHeight="1">
      <c r="A20" s="177" t="s">
        <v>315</v>
      </c>
      <c r="B20" s="240">
        <v>25</v>
      </c>
      <c r="C20" s="177" t="s">
        <v>7</v>
      </c>
      <c r="D20" s="241">
        <f>E20/B20</f>
        <v>0.3</v>
      </c>
      <c r="E20" s="183">
        <v>7.5</v>
      </c>
      <c r="G20" s="226" t="s">
        <v>284</v>
      </c>
      <c r="H20" s="90" t="s">
        <v>285</v>
      </c>
      <c r="I20" s="90"/>
      <c r="J20" s="153"/>
      <c r="K20" s="152" t="s">
        <v>277</v>
      </c>
    </row>
    <row r="21" spans="1:11" ht="14.25" customHeight="1">
      <c r="G21" s="18" t="s">
        <v>286</v>
      </c>
      <c r="H21" s="18" t="s">
        <v>287</v>
      </c>
      <c r="I21" s="57"/>
      <c r="J21" s="18"/>
      <c r="K21" s="51" t="s">
        <v>283</v>
      </c>
    </row>
    <row r="22" spans="1:11" ht="14.25" customHeight="1">
      <c r="A22" s="7" t="s">
        <v>32</v>
      </c>
      <c r="B22" s="6"/>
      <c r="C22" s="6"/>
      <c r="D22" s="6"/>
      <c r="E22" s="6"/>
      <c r="G22" s="90"/>
      <c r="H22" s="297"/>
      <c r="I22" s="297"/>
      <c r="J22" s="297"/>
      <c r="K22" s="239"/>
    </row>
    <row r="23" spans="1:11" ht="14.25" customHeight="1">
      <c r="A23" s="5" t="s">
        <v>2</v>
      </c>
      <c r="B23" s="5" t="s">
        <v>3</v>
      </c>
      <c r="C23" s="5"/>
      <c r="D23" s="5" t="s">
        <v>4</v>
      </c>
      <c r="E23" s="5" t="s">
        <v>5</v>
      </c>
      <c r="G23" s="33"/>
      <c r="H23" s="298"/>
      <c r="I23" s="298"/>
      <c r="J23" s="298"/>
      <c r="K23" s="6"/>
    </row>
    <row r="24" spans="1:11" ht="14.25" customHeight="1">
      <c r="A24" s="203" t="s">
        <v>323</v>
      </c>
      <c r="B24" s="204">
        <v>2000</v>
      </c>
      <c r="C24" s="203" t="s">
        <v>7</v>
      </c>
      <c r="D24" s="205">
        <f>E24/B24</f>
        <v>0.1925</v>
      </c>
      <c r="E24" s="204">
        <v>385</v>
      </c>
    </row>
    <row r="25" spans="1:11" ht="14.25" customHeight="1">
      <c r="A25" s="23" t="s">
        <v>289</v>
      </c>
      <c r="B25" s="39">
        <v>50</v>
      </c>
      <c r="C25" s="23" t="s">
        <v>7</v>
      </c>
      <c r="D25" s="67">
        <f t="shared" ref="D25:D26" si="1">E25/B25</f>
        <v>0.16750000000000001</v>
      </c>
      <c r="E25" s="228">
        <v>8.375</v>
      </c>
    </row>
    <row r="26" spans="1:11" ht="14.25" customHeight="1">
      <c r="A26" s="203" t="s">
        <v>102</v>
      </c>
      <c r="B26" s="204">
        <v>1750</v>
      </c>
      <c r="C26" s="203" t="s">
        <v>7</v>
      </c>
      <c r="D26" s="230">
        <f t="shared" si="1"/>
        <v>0.14464285714285716</v>
      </c>
      <c r="E26" s="229">
        <v>253.125</v>
      </c>
    </row>
    <row r="27" spans="1:11" ht="14.25" customHeight="1">
      <c r="A27" s="14" t="s">
        <v>16</v>
      </c>
      <c r="B27" s="40">
        <v>2000</v>
      </c>
      <c r="C27" s="14" t="s">
        <v>7</v>
      </c>
      <c r="D27" s="23">
        <f t="shared" ref="D27" si="2">E27/B27</f>
        <v>0.1275</v>
      </c>
      <c r="E27" s="231">
        <v>255</v>
      </c>
    </row>
    <row r="28" spans="1:11" ht="14.25" customHeight="1">
      <c r="A28" s="208" t="s">
        <v>297</v>
      </c>
      <c r="B28" s="208">
        <v>50</v>
      </c>
      <c r="C28" s="208" t="s">
        <v>7</v>
      </c>
      <c r="D28" s="227">
        <f>E28/50</f>
        <v>0.26500000000000001</v>
      </c>
      <c r="E28" s="212">
        <v>13.25</v>
      </c>
    </row>
    <row r="29" spans="1:11" ht="14.25" customHeight="1"/>
    <row r="30" spans="1:11" ht="14.25" customHeight="1">
      <c r="A30" s="7" t="s">
        <v>356</v>
      </c>
      <c r="B30" s="6"/>
      <c r="C30" s="6"/>
      <c r="D30" s="6"/>
      <c r="E30" s="6"/>
    </row>
    <row r="31" spans="1:11" ht="14.25" customHeight="1">
      <c r="A31" s="5" t="s">
        <v>2</v>
      </c>
      <c r="B31" s="5" t="s">
        <v>3</v>
      </c>
      <c r="C31" s="5"/>
      <c r="D31" s="5" t="s">
        <v>4</v>
      </c>
      <c r="E31" s="5" t="s">
        <v>5</v>
      </c>
    </row>
    <row r="32" spans="1:11" ht="14.25" customHeight="1">
      <c r="A32" s="158" t="s">
        <v>358</v>
      </c>
      <c r="B32" s="220">
        <v>40</v>
      </c>
      <c r="C32" s="158" t="s">
        <v>7</v>
      </c>
      <c r="D32" s="249">
        <f t="shared" ref="D32:D35" si="3">E32/B32</f>
        <v>13.25</v>
      </c>
      <c r="E32" s="220">
        <v>530</v>
      </c>
    </row>
    <row r="33" spans="1:11" ht="14.25" customHeight="1">
      <c r="A33" s="14" t="s">
        <v>359</v>
      </c>
      <c r="B33" s="40">
        <v>40</v>
      </c>
      <c r="C33" s="14" t="s">
        <v>7</v>
      </c>
      <c r="D33" s="33">
        <f t="shared" si="3"/>
        <v>9.375</v>
      </c>
      <c r="E33" s="231">
        <v>375</v>
      </c>
    </row>
    <row r="34" spans="1:11" ht="14.25" customHeight="1">
      <c r="A34" s="97" t="s">
        <v>361</v>
      </c>
      <c r="B34" s="97">
        <v>40</v>
      </c>
      <c r="C34" s="97" t="s">
        <v>7</v>
      </c>
      <c r="D34" s="93">
        <f t="shared" si="3"/>
        <v>8.5</v>
      </c>
      <c r="E34" s="101">
        <v>340</v>
      </c>
      <c r="G34" s="7" t="s">
        <v>314</v>
      </c>
      <c r="H34" s="6"/>
      <c r="I34" s="6"/>
      <c r="J34" s="6"/>
      <c r="K34" s="6"/>
    </row>
    <row r="35" spans="1:11" ht="14.25" customHeight="1">
      <c r="A35" s="14" t="s">
        <v>362</v>
      </c>
      <c r="B35" s="14">
        <v>40</v>
      </c>
      <c r="C35" s="14" t="s">
        <v>7</v>
      </c>
      <c r="D35" s="33">
        <f t="shared" si="3"/>
        <v>6.375</v>
      </c>
      <c r="E35" s="14">
        <v>255</v>
      </c>
      <c r="G35" s="5" t="s">
        <v>2</v>
      </c>
      <c r="H35" s="5" t="s">
        <v>3</v>
      </c>
      <c r="I35" s="5"/>
      <c r="J35" s="5" t="s">
        <v>4</v>
      </c>
      <c r="K35" s="5" t="s">
        <v>5</v>
      </c>
    </row>
    <row r="36" spans="1:11" ht="14.25" customHeight="1">
      <c r="A36" s="107" t="s">
        <v>363</v>
      </c>
      <c r="B36" s="107"/>
      <c r="C36" s="107"/>
      <c r="D36" s="107"/>
      <c r="E36" s="107"/>
      <c r="G36" s="35" t="s">
        <v>352</v>
      </c>
      <c r="H36" s="54">
        <v>2000</v>
      </c>
      <c r="I36" s="35" t="s">
        <v>7</v>
      </c>
      <c r="J36" s="285">
        <f t="shared" ref="J36:J50" si="4">K36/H36</f>
        <v>0.27250000000000002</v>
      </c>
      <c r="K36" s="54">
        <v>545</v>
      </c>
    </row>
    <row r="37" spans="1:11" ht="14.25" customHeight="1">
      <c r="A37" s="45" t="s">
        <v>364</v>
      </c>
      <c r="B37" s="45"/>
      <c r="C37" s="45"/>
      <c r="D37" s="45"/>
      <c r="E37" s="45"/>
      <c r="G37" s="23" t="s">
        <v>351</v>
      </c>
      <c r="H37" s="39">
        <v>2000</v>
      </c>
      <c r="I37" s="23" t="s">
        <v>7</v>
      </c>
      <c r="J37" s="67">
        <f t="shared" si="4"/>
        <v>0.3175</v>
      </c>
      <c r="K37" s="39">
        <v>635</v>
      </c>
    </row>
    <row r="38" spans="1:11" ht="14.25" customHeight="1">
      <c r="A38" s="6"/>
      <c r="B38" s="6"/>
      <c r="C38" s="6"/>
      <c r="D38" s="6"/>
      <c r="E38" s="6"/>
      <c r="G38" s="25" t="s">
        <v>350</v>
      </c>
      <c r="H38" s="41">
        <v>2000</v>
      </c>
      <c r="I38" s="25" t="s">
        <v>7</v>
      </c>
      <c r="J38" s="286">
        <f t="shared" si="4"/>
        <v>0.19500000000000001</v>
      </c>
      <c r="K38" s="41">
        <v>390</v>
      </c>
    </row>
    <row r="39" spans="1:11" ht="14.25" customHeight="1">
      <c r="A39" s="6"/>
      <c r="B39" s="6"/>
      <c r="C39" s="6"/>
      <c r="D39" s="6"/>
      <c r="E39" s="6"/>
      <c r="G39" s="23" t="s">
        <v>353</v>
      </c>
      <c r="H39" s="39">
        <v>2000</v>
      </c>
      <c r="I39" s="23" t="s">
        <v>7</v>
      </c>
      <c r="J39" s="67">
        <f t="shared" si="4"/>
        <v>0.188</v>
      </c>
      <c r="K39" s="39">
        <v>376</v>
      </c>
    </row>
    <row r="40" spans="1:11" ht="14.25" customHeight="1">
      <c r="A40" s="6"/>
      <c r="B40" s="6"/>
      <c r="C40" s="6"/>
      <c r="D40" s="6"/>
      <c r="E40" s="6"/>
      <c r="G40" s="35" t="s">
        <v>354</v>
      </c>
      <c r="H40" s="54">
        <v>2000</v>
      </c>
      <c r="I40" s="35" t="s">
        <v>7</v>
      </c>
      <c r="J40" s="285">
        <f t="shared" si="4"/>
        <v>0.18</v>
      </c>
      <c r="K40" s="54">
        <v>360</v>
      </c>
    </row>
    <row r="41" spans="1:11" ht="14.25" customHeight="1">
      <c r="A41" s="6"/>
      <c r="B41" s="6"/>
      <c r="C41" s="6"/>
      <c r="D41" s="6"/>
      <c r="E41" s="6"/>
      <c r="G41" s="23" t="s">
        <v>355</v>
      </c>
      <c r="H41" s="39">
        <v>2000</v>
      </c>
      <c r="I41" s="23" t="s">
        <v>7</v>
      </c>
      <c r="J41" s="67">
        <f t="shared" si="4"/>
        <v>0.27500000000000002</v>
      </c>
      <c r="K41" s="39">
        <v>550</v>
      </c>
    </row>
    <row r="42" spans="1:11" ht="14.25" customHeight="1">
      <c r="A42" s="6"/>
      <c r="B42" s="6"/>
      <c r="C42" s="6"/>
      <c r="D42" s="6"/>
      <c r="E42" s="6"/>
      <c r="G42" s="11" t="s">
        <v>305</v>
      </c>
      <c r="H42" s="42">
        <v>2000</v>
      </c>
      <c r="I42" s="11" t="s">
        <v>7</v>
      </c>
      <c r="J42" s="35">
        <f t="shared" si="4"/>
        <v>0.3</v>
      </c>
      <c r="K42" s="287">
        <v>600</v>
      </c>
    </row>
    <row r="43" spans="1:11" ht="14.25" customHeight="1">
      <c r="A43" s="7" t="s">
        <v>357</v>
      </c>
      <c r="B43" s="6"/>
      <c r="C43" s="6"/>
      <c r="D43" s="6"/>
      <c r="E43" s="6"/>
      <c r="G43" s="14" t="s">
        <v>306</v>
      </c>
      <c r="H43" s="14">
        <v>2000</v>
      </c>
      <c r="I43" s="14" t="s">
        <v>7</v>
      </c>
      <c r="J43" s="24">
        <f t="shared" si="4"/>
        <v>0.25</v>
      </c>
      <c r="K43" s="40">
        <v>500</v>
      </c>
    </row>
    <row r="44" spans="1:11" ht="14.25" customHeight="1">
      <c r="A44" s="97" t="s">
        <v>358</v>
      </c>
      <c r="B44" s="97">
        <v>40</v>
      </c>
      <c r="C44" s="97" t="s">
        <v>7</v>
      </c>
      <c r="D44" s="97">
        <f>E44/B44</f>
        <v>13.75</v>
      </c>
      <c r="E44" s="97">
        <v>550</v>
      </c>
      <c r="G44" s="16" t="s">
        <v>307</v>
      </c>
      <c r="H44" s="16">
        <v>2000</v>
      </c>
      <c r="I44" s="16" t="s">
        <v>7</v>
      </c>
      <c r="J44" s="16">
        <f t="shared" si="4"/>
        <v>0.28499999999999998</v>
      </c>
      <c r="K44" s="16">
        <v>570</v>
      </c>
    </row>
    <row r="45" spans="1:11" ht="14.25" customHeight="1">
      <c r="A45" s="14" t="s">
        <v>360</v>
      </c>
      <c r="B45" s="14">
        <v>2000</v>
      </c>
      <c r="C45" s="14" t="s">
        <v>7</v>
      </c>
      <c r="D45" s="14">
        <f t="shared" ref="D45:D46" si="5">E45/B45</f>
        <v>0.16</v>
      </c>
      <c r="E45" s="14">
        <v>320</v>
      </c>
      <c r="G45" s="14" t="s">
        <v>308</v>
      </c>
      <c r="H45" s="14">
        <v>2000</v>
      </c>
      <c r="I45" s="14" t="s">
        <v>7</v>
      </c>
      <c r="J45" s="14">
        <f t="shared" si="4"/>
        <v>0.28499999999999998</v>
      </c>
      <c r="K45" s="14">
        <v>570</v>
      </c>
    </row>
    <row r="46" spans="1:11" ht="14.25" customHeight="1">
      <c r="A46" s="97" t="s">
        <v>359</v>
      </c>
      <c r="B46" s="97">
        <v>40</v>
      </c>
      <c r="C46" s="97" t="s">
        <v>7</v>
      </c>
      <c r="D46" s="97">
        <f t="shared" si="5"/>
        <v>9.25</v>
      </c>
      <c r="E46" s="97">
        <v>370</v>
      </c>
      <c r="G46" s="16" t="s">
        <v>311</v>
      </c>
      <c r="H46" s="16">
        <v>2000</v>
      </c>
      <c r="I46" s="16" t="s">
        <v>7</v>
      </c>
      <c r="J46" s="16">
        <f t="shared" si="4"/>
        <v>0.28999999999999998</v>
      </c>
      <c r="K46" s="16">
        <v>580</v>
      </c>
    </row>
    <row r="47" spans="1:11" ht="14.25" customHeight="1">
      <c r="A47" s="45" t="s">
        <v>363</v>
      </c>
      <c r="B47" s="45"/>
      <c r="C47" s="45"/>
      <c r="D47" s="45"/>
      <c r="E47" s="45"/>
      <c r="G47" s="14" t="s">
        <v>310</v>
      </c>
      <c r="H47" s="14">
        <v>2000</v>
      </c>
      <c r="I47" s="14" t="s">
        <v>7</v>
      </c>
      <c r="J47" s="14">
        <f t="shared" si="4"/>
        <v>0.28749999999999998</v>
      </c>
      <c r="K47" s="14">
        <v>575</v>
      </c>
    </row>
    <row r="48" spans="1:11" ht="14.25" customHeight="1">
      <c r="A48" s="107" t="s">
        <v>364</v>
      </c>
      <c r="B48" s="107"/>
      <c r="C48" s="107"/>
      <c r="D48" s="107"/>
      <c r="E48" s="107"/>
      <c r="G48" s="16" t="s">
        <v>309</v>
      </c>
      <c r="H48" s="16">
        <v>2000</v>
      </c>
      <c r="I48" s="16" t="s">
        <v>7</v>
      </c>
      <c r="J48" s="17">
        <f t="shared" si="4"/>
        <v>0.3</v>
      </c>
      <c r="K48" s="16">
        <v>600</v>
      </c>
    </row>
    <row r="49" spans="1:11" ht="14.25" customHeight="1">
      <c r="A49" s="6"/>
      <c r="B49" s="6"/>
      <c r="C49" s="6"/>
      <c r="D49" s="6"/>
      <c r="E49" s="6"/>
      <c r="G49" s="14" t="s">
        <v>312</v>
      </c>
      <c r="H49" s="14">
        <v>2000</v>
      </c>
      <c r="I49" s="14" t="s">
        <v>7</v>
      </c>
      <c r="J49" s="14">
        <f t="shared" si="4"/>
        <v>0.2525</v>
      </c>
      <c r="K49" s="14">
        <v>505</v>
      </c>
    </row>
    <row r="50" spans="1:11" ht="14.25" customHeight="1">
      <c r="A50" s="6"/>
      <c r="B50" s="6"/>
      <c r="C50" s="6"/>
      <c r="D50" s="6"/>
      <c r="E50" s="6"/>
      <c r="G50" s="16" t="s">
        <v>313</v>
      </c>
      <c r="H50" s="16">
        <v>2000</v>
      </c>
      <c r="I50" s="16" t="s">
        <v>7</v>
      </c>
      <c r="J50" s="16">
        <f t="shared" si="4"/>
        <v>0.31</v>
      </c>
      <c r="K50" s="16">
        <v>620</v>
      </c>
    </row>
    <row r="51" spans="1:11" ht="14.25" customHeight="1"/>
    <row r="52" spans="1:11" ht="14.25" customHeight="1">
      <c r="A52" s="7" t="s">
        <v>291</v>
      </c>
      <c r="B52" s="6"/>
      <c r="C52" s="6"/>
      <c r="D52" s="6"/>
      <c r="E52" s="6"/>
    </row>
    <row r="53" spans="1:11" ht="14.25" customHeight="1">
      <c r="A53" s="5" t="s">
        <v>2</v>
      </c>
      <c r="B53" s="5" t="s">
        <v>3</v>
      </c>
      <c r="C53" s="5"/>
      <c r="D53" s="5" t="s">
        <v>4</v>
      </c>
      <c r="E53" s="5" t="s">
        <v>5</v>
      </c>
    </row>
    <row r="54" spans="1:11" ht="14.25" customHeight="1">
      <c r="A54" s="218" t="s">
        <v>292</v>
      </c>
      <c r="B54" s="219">
        <v>2000</v>
      </c>
      <c r="C54" s="218" t="s">
        <v>7</v>
      </c>
      <c r="D54" s="233">
        <f t="shared" ref="D54:D55" si="6">E54/B54</f>
        <v>6.25E-2</v>
      </c>
      <c r="E54" s="219">
        <v>125</v>
      </c>
    </row>
    <row r="55" spans="1:11" ht="15">
      <c r="A55" s="45" t="s">
        <v>293</v>
      </c>
      <c r="B55" s="46">
        <v>2000</v>
      </c>
      <c r="C55" s="45" t="s">
        <v>7</v>
      </c>
      <c r="D55" s="234">
        <f t="shared" si="6"/>
        <v>8.7499999999999994E-2</v>
      </c>
      <c r="E55" s="232">
        <v>175</v>
      </c>
    </row>
    <row r="57" spans="1:11" ht="15">
      <c r="A57" s="7" t="s">
        <v>328</v>
      </c>
      <c r="B57" s="6"/>
      <c r="C57" s="6"/>
      <c r="D57" s="6"/>
      <c r="E57" s="6"/>
    </row>
    <row r="58" spans="1:11" ht="15">
      <c r="A58" s="5" t="s">
        <v>2</v>
      </c>
      <c r="B58" s="5" t="s">
        <v>3</v>
      </c>
      <c r="C58" s="5"/>
      <c r="D58" s="5" t="s">
        <v>4</v>
      </c>
      <c r="E58" s="5" t="s">
        <v>5</v>
      </c>
    </row>
    <row r="59" spans="1:11" ht="15">
      <c r="A59" s="218" t="s">
        <v>330</v>
      </c>
      <c r="B59" s="219">
        <v>2000</v>
      </c>
      <c r="C59" s="218" t="s">
        <v>7</v>
      </c>
      <c r="D59" s="233">
        <f t="shared" ref="D59:D60" si="7">E59/B59</f>
        <v>0.20749999999999999</v>
      </c>
      <c r="E59" s="219">
        <v>415</v>
      </c>
      <c r="G59" s="1" t="s">
        <v>349</v>
      </c>
    </row>
    <row r="60" spans="1:11" ht="15">
      <c r="A60" s="45" t="s">
        <v>329</v>
      </c>
      <c r="B60" s="46">
        <v>1750</v>
      </c>
      <c r="C60" s="45" t="s">
        <v>7</v>
      </c>
      <c r="D60" s="234">
        <f t="shared" si="7"/>
        <v>0.13500000000000001</v>
      </c>
      <c r="E60" s="48">
        <v>236.25</v>
      </c>
      <c r="G60" s="1" t="s">
        <v>349</v>
      </c>
    </row>
    <row r="61" spans="1:11" ht="15">
      <c r="A61" s="282" t="s">
        <v>348</v>
      </c>
      <c r="B61" s="283">
        <v>2000</v>
      </c>
      <c r="C61" s="282" t="s">
        <v>7</v>
      </c>
      <c r="D61" s="284">
        <f t="shared" ref="D61" si="8">E61/B61</f>
        <v>0.44</v>
      </c>
      <c r="E61" s="283">
        <v>880</v>
      </c>
      <c r="G61" s="1" t="s">
        <v>349</v>
      </c>
    </row>
    <row r="65" spans="1:1" ht="16.5">
      <c r="A65" s="28" t="s">
        <v>99</v>
      </c>
    </row>
  </sheetData>
  <mergeCells count="9">
    <mergeCell ref="H22:J22"/>
    <mergeCell ref="H23:J23"/>
    <mergeCell ref="B6:G6"/>
    <mergeCell ref="H1:K1"/>
    <mergeCell ref="H2:K2"/>
    <mergeCell ref="H3:K3"/>
    <mergeCell ref="B4:G4"/>
    <mergeCell ref="H4:K4"/>
    <mergeCell ref="H5:K5"/>
  </mergeCells>
  <printOptions horizontalCentered="1" verticalCentered="1"/>
  <pageMargins left="0.15" right="0.15" top="0.140943396226415" bottom="0.58018867924528295" header="0.05" footer="0.3"/>
  <pageSetup scale="83" orientation="portrait" r:id="rId1"/>
  <headerFooter>
    <oddHeader>&amp;R&amp;"Bodoni MT,Regular"300 Forest Street
Riceville, IA 50466
641-985-2494&amp;"Bodoni MT,Italic"&amp;9 (o)&amp;"Bodoni MT,Regular"&amp;11
&amp;"Bodoni MT,Italic"Office Hours: M-F    8a-5p</oddHeader>
    <oddFooter>&amp;L&amp;12&amp;D&amp;C&amp;"Times New Roman,Bold"&amp;KFF0000**&amp;K01+000Prices are subject to change without notice&amp;KFF0000**&amp;R&amp;12&amp;K0000FFriversidefeeds@gmail.com
www.riversidefeeds.net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Bag &amp; Bulk</vt:lpstr>
      <vt:lpstr>Animal Health Retail</vt:lpstr>
      <vt:lpstr>Wholesale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James Frantzen</cp:lastModifiedBy>
  <cp:revision/>
  <cp:lastPrinted>2024-03-27T12:56:11Z</cp:lastPrinted>
  <dcterms:created xsi:type="dcterms:W3CDTF">2017-05-22T16:16:55Z</dcterms:created>
  <dcterms:modified xsi:type="dcterms:W3CDTF">2024-04-02T14:01:47Z</dcterms:modified>
  <cp:category/>
  <cp:contentStatus/>
</cp:coreProperties>
</file>